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.##"/>
    <numFmt numFmtId="166" formatCode="#,##0&quot;件&quot;"/>
    <numFmt numFmtId="167" formatCode="0.0%"/>
    <numFmt numFmtId="168" formatCode="0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b val="1"/>
      <color rgb="001F3864"/>
      <sz val="11"/>
    </font>
    <font>
      <name val="游ゴシック"/>
      <color rgb="00000000"/>
      <sz val="11"/>
    </font>
    <font>
      <name val="游ゴシック"/>
      <color rgb="00808080"/>
      <sz val="9"/>
    </font>
    <font>
      <name val="游ゴシック"/>
      <b val="1"/>
      <color rgb="001F3864"/>
      <sz val="16"/>
    </font>
    <font>
      <name val="游ゴシック"/>
      <color rgb="00808080"/>
      <sz val="10"/>
    </font>
    <font>
      <name val="游ゴシック"/>
      <b val="1"/>
      <color rgb="00000000"/>
      <sz val="11"/>
    </font>
    <font>
      <name val="游ゴシック"/>
      <b val="1"/>
      <color rgb="00000000"/>
      <sz val="14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7F8FA"/>
      </patternFill>
    </fill>
    <fill>
      <patternFill patternType="solid">
        <fgColor rgb="00FFF2CC"/>
      </patternFill>
    </fill>
    <fill>
      <patternFill patternType="solid">
        <fgColor rgb="00EAF1F8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3" fontId="7" fillId="5" borderId="1" applyAlignment="1" pivotButton="0" quotePrefix="0" xfId="0">
      <alignment horizontal="right" vertical="center"/>
    </xf>
    <xf numFmtId="3" fontId="8" fillId="6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3" fontId="7" fillId="6" borderId="1" applyAlignment="1" pivotButton="0" quotePrefix="0" xfId="0">
      <alignment horizontal="right" vertical="center"/>
    </xf>
    <xf numFmtId="167" fontId="7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0" fontId="3" fillId="4" borderId="1" applyAlignment="1" applyProtection="1" pivotButton="0" quotePrefix="0" xfId="0">
      <alignment horizontal="left" vertical="center"/>
      <protection locked="0" hidden="0"/>
    </xf>
    <xf numFmtId="164" fontId="3" fillId="4" borderId="1" applyAlignment="1" applyProtection="1" pivotButton="0" quotePrefix="0" xfId="0">
      <alignment horizontal="right" vertical="center"/>
      <protection locked="0" hidden="0"/>
    </xf>
    <xf numFmtId="0" fontId="3" fillId="4" borderId="1" applyAlignment="1" applyProtection="1" pivotButton="0" quotePrefix="0" xfId="0">
      <alignment horizontal="center" vertical="center"/>
      <protection locked="0" hidden="0"/>
    </xf>
    <xf numFmtId="165" fontId="3" fillId="4" borderId="1" applyAlignment="1" applyProtection="1" pivotButton="0" quotePrefix="0" xfId="0">
      <alignment horizontal="right" vertical="center"/>
      <protection locked="0" hidden="0"/>
    </xf>
    <xf numFmtId="3" fontId="3" fillId="4" borderId="1" applyAlignment="1" applyProtection="1" pivotButton="0" quotePrefix="0" xfId="0">
      <alignment horizontal="right" vertical="center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区分ごとの金額の内訳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'集計を見る'!B27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'集計を見る'!$A$28:$A$34</f>
            </numRef>
          </cat>
          <val>
            <numRef>
              <f>'集計を見る'!$B$28:$B$34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税率ごとの対象金額（税抜）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'集計を見る'!B38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'集計を見る'!$A$39:$A$41</f>
            </numRef>
          </cat>
          <val>
            <numRef>
              <f>'集計を見る'!$B$39:$B$41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金額（円）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6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G77"/>
  <sheetViews>
    <sheetView showGridLines="0" tabSelected="1" workbookViewId="0">
      <pane xSplit="1" topLeftCell="B1" activePane="topRight" state="frozen"/>
      <selection pane="topRight"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2" customWidth="1" min="4" max="4"/>
    <col width="14" customWidth="1" min="5" max="5"/>
    <col width="16" customWidth="1" min="6" max="6"/>
    <col width="16" customWidth="1" min="7" max="7"/>
  </cols>
  <sheetData>
    <row r="1" ht="26" customHeight="1">
      <c r="A1" s="1" t="inlineStr">
        <is>
          <t>請求書の基本情報</t>
        </is>
      </c>
      <c r="B1" s="28" t="n"/>
      <c r="C1" s="28" t="n"/>
      <c r="D1" s="28" t="n"/>
      <c r="E1" s="28" t="n"/>
      <c r="F1" s="28" t="n"/>
      <c r="G1" s="29" t="n"/>
    </row>
    <row r="2" ht="22" customHeight="1">
      <c r="A2" s="2" t="inlineStr">
        <is>
          <t>請求書番号</t>
        </is>
      </c>
      <c r="B2" s="30" t="n"/>
      <c r="C2" s="28" t="n"/>
      <c r="D2" s="29" t="n"/>
      <c r="E2" s="4" t="inlineStr">
        <is>
          <t>例: INV-2026-0001</t>
        </is>
      </c>
      <c r="F2" s="5" t="n"/>
      <c r="G2" s="5" t="n"/>
    </row>
    <row r="3" ht="22" customHeight="1">
      <c r="A3" s="2" t="inlineStr">
        <is>
          <t>発行日</t>
        </is>
      </c>
      <c r="B3" s="31" t="n"/>
      <c r="C3" s="28" t="n"/>
      <c r="D3" s="29" t="n"/>
      <c r="E3" s="4" t="inlineStr">
        <is>
          <t>日付で入力してください</t>
        </is>
      </c>
      <c r="F3" s="5" t="n"/>
      <c r="G3" s="5" t="n"/>
    </row>
    <row r="4" ht="22" customHeight="1">
      <c r="A4" s="2" t="inlineStr">
        <is>
          <t>支払期限</t>
        </is>
      </c>
      <c r="B4" s="31" t="n"/>
      <c r="C4" s="28" t="n"/>
      <c r="D4" s="29" t="n"/>
      <c r="E4" s="5" t="n"/>
      <c r="F4" s="5" t="n"/>
      <c r="G4" s="5" t="n"/>
    </row>
    <row r="5" ht="22" customHeight="1">
      <c r="A5" s="2" t="inlineStr">
        <is>
          <t>件名</t>
        </is>
      </c>
      <c r="B5" s="30" t="n"/>
      <c r="C5" s="28" t="n"/>
      <c r="D5" s="29" t="n"/>
      <c r="E5" s="5" t="n"/>
      <c r="F5" s="5" t="n"/>
      <c r="G5" s="5" t="n"/>
    </row>
    <row r="6" ht="10" customHeight="1"/>
    <row r="7" ht="26" customHeight="1">
      <c r="A7" s="1" t="inlineStr">
        <is>
          <t>請求先（お客さま）</t>
        </is>
      </c>
      <c r="B7" s="28" t="n"/>
      <c r="C7" s="28" t="n"/>
      <c r="D7" s="28" t="n"/>
      <c r="E7" s="28" t="n"/>
      <c r="F7" s="28" t="n"/>
      <c r="G7" s="29" t="n"/>
    </row>
    <row r="8" ht="22" customHeight="1">
      <c r="A8" s="2" t="inlineStr">
        <is>
          <t>会社名・屋号</t>
        </is>
      </c>
      <c r="B8" s="30" t="n"/>
      <c r="C8" s="28" t="n"/>
      <c r="D8" s="29" t="n"/>
      <c r="E8" s="5" t="n"/>
      <c r="F8" s="5" t="n"/>
      <c r="G8" s="5" t="n"/>
    </row>
    <row r="9" ht="22" customHeight="1">
      <c r="A9" s="2" t="inlineStr">
        <is>
          <t>部署・ご担当者名</t>
        </is>
      </c>
      <c r="B9" s="30" t="n"/>
      <c r="C9" s="28" t="n"/>
      <c r="D9" s="29" t="n"/>
      <c r="E9" s="5" t="n"/>
      <c r="F9" s="5" t="n"/>
      <c r="G9" s="5" t="n"/>
    </row>
    <row r="10" ht="22" customHeight="1">
      <c r="A10" s="2" t="inlineStr">
        <is>
          <t>敬称</t>
        </is>
      </c>
      <c r="B10" s="32" t="n"/>
      <c r="C10" s="28" t="n"/>
      <c r="D10" s="29" t="n"/>
      <c r="E10" s="5" t="n"/>
      <c r="F10" s="5" t="n"/>
      <c r="G10" s="5" t="n"/>
    </row>
    <row r="11" ht="22" customHeight="1">
      <c r="A11" s="2" t="inlineStr">
        <is>
          <t>郵便番号</t>
        </is>
      </c>
      <c r="B11" s="30" t="n"/>
      <c r="C11" s="28" t="n"/>
      <c r="D11" s="29" t="n"/>
      <c r="E11" s="5" t="n"/>
      <c r="F11" s="5" t="n"/>
      <c r="G11" s="5" t="n"/>
    </row>
    <row r="12" ht="22" customHeight="1">
      <c r="A12" s="2" t="inlineStr">
        <is>
          <t>住所</t>
        </is>
      </c>
      <c r="B12" s="30" t="n"/>
      <c r="C12" s="28" t="n"/>
      <c r="D12" s="29" t="n"/>
      <c r="E12" s="5" t="n"/>
      <c r="F12" s="5" t="n"/>
      <c r="G12" s="5" t="n"/>
    </row>
    <row r="13" ht="10" customHeight="1"/>
    <row r="14" ht="26" customHeight="1">
      <c r="A14" s="1" t="inlineStr">
        <is>
          <t>発行者（自社）</t>
        </is>
      </c>
      <c r="B14" s="28" t="n"/>
      <c r="C14" s="28" t="n"/>
      <c r="D14" s="28" t="n"/>
      <c r="E14" s="28" t="n"/>
      <c r="F14" s="28" t="n"/>
      <c r="G14" s="29" t="n"/>
    </row>
    <row r="15" ht="22" customHeight="1">
      <c r="A15" s="2" t="inlineStr">
        <is>
          <t>会社名・屋号</t>
        </is>
      </c>
      <c r="B15" s="30" t="n"/>
      <c r="C15" s="28" t="n"/>
      <c r="D15" s="29" t="n"/>
      <c r="E15" s="5" t="n"/>
      <c r="F15" s="5" t="n"/>
      <c r="G15" s="5" t="n"/>
    </row>
    <row r="16" ht="22" customHeight="1">
      <c r="A16" s="2" t="inlineStr">
        <is>
          <t>インボイス登録番号</t>
        </is>
      </c>
      <c r="B16" s="30" t="n"/>
      <c r="C16" s="28" t="n"/>
      <c r="D16" s="29" t="n"/>
      <c r="E16" s="4" t="inlineStr">
        <is>
          <t>T＋13桁の合計14文字（例: T1234567890123）</t>
        </is>
      </c>
      <c r="F16" s="5" t="n"/>
      <c r="G16" s="5" t="n"/>
    </row>
    <row r="17" ht="22" customHeight="1">
      <c r="A17" s="2" t="inlineStr">
        <is>
          <t>郵便番号</t>
        </is>
      </c>
      <c r="B17" s="30" t="n"/>
      <c r="C17" s="28" t="n"/>
      <c r="D17" s="29" t="n"/>
      <c r="E17" s="5" t="n"/>
      <c r="F17" s="5" t="n"/>
      <c r="G17" s="5" t="n"/>
    </row>
    <row r="18" ht="22" customHeight="1">
      <c r="A18" s="2" t="inlineStr">
        <is>
          <t>住所</t>
        </is>
      </c>
      <c r="B18" s="30" t="n"/>
      <c r="C18" s="28" t="n"/>
      <c r="D18" s="29" t="n"/>
      <c r="E18" s="5" t="n"/>
      <c r="F18" s="5" t="n"/>
      <c r="G18" s="5" t="n"/>
    </row>
    <row r="19" ht="22" customHeight="1">
      <c r="A19" s="2" t="inlineStr">
        <is>
          <t>電話番号</t>
        </is>
      </c>
      <c r="B19" s="30" t="n"/>
      <c r="C19" s="28" t="n"/>
      <c r="D19" s="29" t="n"/>
      <c r="E19" s="5" t="n"/>
      <c r="F19" s="5" t="n"/>
      <c r="G19" s="5" t="n"/>
    </row>
    <row r="20" ht="22" customHeight="1">
      <c r="A20" s="2" t="inlineStr">
        <is>
          <t>メールアドレス</t>
        </is>
      </c>
      <c r="B20" s="30" t="n"/>
      <c r="C20" s="28" t="n"/>
      <c r="D20" s="29" t="n"/>
      <c r="E20" s="5" t="n"/>
      <c r="F20" s="5" t="n"/>
      <c r="G20" s="5" t="n"/>
    </row>
    <row r="21" ht="22" customHeight="1">
      <c r="A21" s="2" t="inlineStr">
        <is>
          <t>担当者名</t>
        </is>
      </c>
      <c r="B21" s="30" t="n"/>
      <c r="C21" s="28" t="n"/>
      <c r="D21" s="29" t="n"/>
      <c r="E21" s="5" t="n"/>
      <c r="F21" s="5" t="n"/>
      <c r="G21" s="5" t="n"/>
    </row>
    <row r="22" ht="10" customHeight="1"/>
    <row r="23" ht="26" customHeight="1">
      <c r="A23" s="1" t="inlineStr">
        <is>
          <t>振込先・支払条件</t>
        </is>
      </c>
      <c r="B23" s="28" t="n"/>
      <c r="C23" s="28" t="n"/>
      <c r="D23" s="28" t="n"/>
      <c r="E23" s="28" t="n"/>
      <c r="F23" s="28" t="n"/>
      <c r="G23" s="29" t="n"/>
    </row>
    <row r="24" ht="22" customHeight="1">
      <c r="A24" s="2" t="inlineStr">
        <is>
          <t>金融機関名</t>
        </is>
      </c>
      <c r="B24" s="30" t="n"/>
      <c r="C24" s="28" t="n"/>
      <c r="D24" s="29" t="n"/>
      <c r="E24" s="5" t="n"/>
      <c r="F24" s="5" t="n"/>
      <c r="G24" s="5" t="n"/>
    </row>
    <row r="25" ht="22" customHeight="1">
      <c r="A25" s="2" t="inlineStr">
        <is>
          <t>支店名</t>
        </is>
      </c>
      <c r="B25" s="30" t="n"/>
      <c r="C25" s="28" t="n"/>
      <c r="D25" s="29" t="n"/>
      <c r="E25" s="5" t="n"/>
      <c r="F25" s="5" t="n"/>
      <c r="G25" s="5" t="n"/>
    </row>
    <row r="26" ht="22" customHeight="1">
      <c r="A26" s="2" t="inlineStr">
        <is>
          <t>預金種別</t>
        </is>
      </c>
      <c r="B26" s="32" t="n"/>
      <c r="C26" s="28" t="n"/>
      <c r="D26" s="29" t="n"/>
      <c r="E26" s="5" t="n"/>
      <c r="F26" s="5" t="n"/>
      <c r="G26" s="5" t="n"/>
    </row>
    <row r="27" ht="22" customHeight="1">
      <c r="A27" s="2" t="inlineStr">
        <is>
          <t>口座番号</t>
        </is>
      </c>
      <c r="B27" s="30" t="n"/>
      <c r="C27" s="28" t="n"/>
      <c r="D27" s="29" t="n"/>
      <c r="E27" s="5" t="n"/>
      <c r="F27" s="5" t="n"/>
      <c r="G27" s="5" t="n"/>
    </row>
    <row r="28" ht="22" customHeight="1">
      <c r="A28" s="2" t="inlineStr">
        <is>
          <t>口座名義（カナ）</t>
        </is>
      </c>
      <c r="B28" s="30" t="n"/>
      <c r="C28" s="28" t="n"/>
      <c r="D28" s="29" t="n"/>
      <c r="E28" s="5" t="n"/>
      <c r="F28" s="5" t="n"/>
      <c r="G28" s="5" t="n"/>
    </row>
    <row r="29" ht="22" customHeight="1">
      <c r="A29" s="2" t="inlineStr">
        <is>
          <t>振込手数料の負担</t>
        </is>
      </c>
      <c r="B29" s="32" t="n"/>
      <c r="C29" s="28" t="n"/>
      <c r="D29" s="29" t="n"/>
      <c r="E29" s="5" t="n"/>
      <c r="F29" s="5" t="n"/>
      <c r="G29" s="5" t="n"/>
    </row>
    <row r="30" ht="10" customHeight="1"/>
    <row r="31" ht="26" customHeight="1">
      <c r="A31" s="1" t="inlineStr">
        <is>
          <t>消費税・源泉徴収の設定</t>
        </is>
      </c>
      <c r="B31" s="28" t="n"/>
      <c r="C31" s="28" t="n"/>
      <c r="D31" s="28" t="n"/>
      <c r="E31" s="28" t="n"/>
      <c r="F31" s="28" t="n"/>
      <c r="G31" s="29" t="n"/>
    </row>
    <row r="32" hidden="1" ht="22" customHeight="1">
      <c r="A32" s="2" t="inlineStr">
        <is>
          <t>消費税の端数処理</t>
        </is>
      </c>
      <c r="B32" s="32" t="inlineStr">
        <is>
          <t>切り捨て</t>
        </is>
      </c>
      <c r="C32" s="28" t="n"/>
      <c r="D32" s="29" t="n"/>
      <c r="E32" s="4" t="inlineStr">
        <is>
          <t>消費税額の1円未満をどう扱うか</t>
        </is>
      </c>
      <c r="F32" s="5" t="n"/>
      <c r="G32" s="5" t="n"/>
    </row>
    <row r="33" hidden="1" ht="22" customHeight="1">
      <c r="A33" s="2" t="inlineStr">
        <is>
          <t>源泉徴収税を差し引く</t>
        </is>
      </c>
      <c r="B33" s="32" t="inlineStr">
        <is>
          <t>しない</t>
        </is>
      </c>
      <c r="C33" s="28" t="n"/>
      <c r="D33" s="29" t="n"/>
      <c r="E33" s="4" t="inlineStr">
        <is>
          <t>「する」で税抜合計の10.21％を差し引きます</t>
        </is>
      </c>
      <c r="F33" s="5" t="n"/>
      <c r="G33" s="5" t="n"/>
    </row>
    <row r="34" hidden="1" ht="22" customHeight="1">
      <c r="A34" s="2" t="inlineStr">
        <is>
          <t>備考・メモ</t>
        </is>
      </c>
      <c r="B34" s="30" t="n"/>
      <c r="C34" s="28" t="n"/>
      <c r="D34" s="29" t="n"/>
      <c r="E34" s="5" t="n"/>
      <c r="F34" s="5" t="n"/>
      <c r="G34" s="5" t="n"/>
    </row>
    <row r="35" hidden="1" ht="10" customHeight="1"/>
    <row r="36" hidden="1" ht="26" customHeight="1">
      <c r="A36" s="1" t="inlineStr">
        <is>
          <t>明細（品目を1行ずつ入力してください）</t>
        </is>
      </c>
      <c r="B36" s="28" t="n"/>
      <c r="C36" s="28" t="n"/>
      <c r="D36" s="28" t="n"/>
      <c r="E36" s="28" t="n"/>
      <c r="F36" s="28" t="n"/>
      <c r="G36" s="29" t="n"/>
    </row>
    <row r="37" hidden="1" ht="26" customHeight="1">
      <c r="A37" s="8" t="inlineStr">
        <is>
          <t>品目・内容</t>
        </is>
      </c>
      <c r="B37" s="8" t="inlineStr">
        <is>
          <t>区分</t>
        </is>
      </c>
      <c r="C37" s="8" t="inlineStr">
        <is>
          <t>数量</t>
        </is>
      </c>
      <c r="D37" s="8" t="inlineStr">
        <is>
          <t>単位</t>
        </is>
      </c>
      <c r="E37" s="8" t="inlineStr">
        <is>
          <t>単価</t>
        </is>
      </c>
      <c r="F37" s="8" t="inlineStr">
        <is>
          <t>税率</t>
        </is>
      </c>
      <c r="G37" s="8" t="inlineStr">
        <is>
          <t>金額（自動）</t>
        </is>
      </c>
    </row>
    <row r="38" hidden="1" ht="22" customHeight="1">
      <c r="A38" s="30" t="inlineStr">
        <is>
          <t>ウェブサイト制作 一式</t>
        </is>
      </c>
      <c r="B38" s="32" t="inlineStr">
        <is>
          <t>作業費・工賃</t>
        </is>
      </c>
      <c r="C38" s="33" t="n">
        <v>1</v>
      </c>
      <c r="D38" s="32" t="inlineStr">
        <is>
          <t>式</t>
        </is>
      </c>
      <c r="E38" s="34" t="n">
        <v>250000</v>
      </c>
      <c r="F38" s="32" t="inlineStr">
        <is>
          <t>10%（標準）</t>
        </is>
      </c>
      <c r="G38" s="11">
        <f>IF(AND($C38&lt;&gt;"",$E38&lt;&gt;""),$C38*$E38,"")</f>
        <v/>
      </c>
    </row>
    <row r="39" hidden="1" ht="22" customHeight="1">
      <c r="A39" s="30" t="inlineStr">
        <is>
          <t>写真撮影（1日）</t>
        </is>
      </c>
      <c r="B39" s="32" t="inlineStr">
        <is>
          <t>作業費・工賃</t>
        </is>
      </c>
      <c r="C39" s="33" t="n">
        <v>1</v>
      </c>
      <c r="D39" s="32" t="inlineStr">
        <is>
          <t>日</t>
        </is>
      </c>
      <c r="E39" s="34" t="n">
        <v>40000</v>
      </c>
      <c r="F39" s="32" t="inlineStr">
        <is>
          <t>10%（標準）</t>
        </is>
      </c>
      <c r="G39" s="11">
        <f>IF(AND($C39&lt;&gt;"",$E39&lt;&gt;""),$C39*$E39,"")</f>
        <v/>
      </c>
    </row>
    <row r="40" hidden="1" ht="22" customHeight="1">
      <c r="A40" s="30" t="inlineStr">
        <is>
          <t>交通費（実費）</t>
        </is>
      </c>
      <c r="B40" s="32" t="inlineStr">
        <is>
          <t>出張費</t>
        </is>
      </c>
      <c r="C40" s="33" t="n">
        <v>2</v>
      </c>
      <c r="D40" s="32" t="inlineStr">
        <is>
          <t>人</t>
        </is>
      </c>
      <c r="E40" s="34" t="n">
        <v>3200</v>
      </c>
      <c r="F40" s="32" t="inlineStr">
        <is>
          <t>対象外</t>
        </is>
      </c>
      <c r="G40" s="11">
        <f>IF(AND($C40&lt;&gt;"",$E40&lt;&gt;""),$C40*$E40,"")</f>
        <v/>
      </c>
    </row>
    <row r="41" hidden="1" ht="22" customHeight="1">
      <c r="A41" s="30" t="n"/>
      <c r="B41" s="32" t="n"/>
      <c r="C41" s="33" t="n"/>
      <c r="D41" s="32" t="n"/>
      <c r="E41" s="34" t="n"/>
      <c r="F41" s="32" t="n"/>
      <c r="G41" s="11">
        <f>IF(AND($C41&lt;&gt;"",$E41&lt;&gt;""),$C41*$E41,"")</f>
        <v/>
      </c>
    </row>
    <row r="42" hidden="1" ht="22" customHeight="1">
      <c r="A42" s="30" t="n"/>
      <c r="B42" s="32" t="n"/>
      <c r="C42" s="33" t="n"/>
      <c r="D42" s="32" t="n"/>
      <c r="E42" s="34" t="n"/>
      <c r="F42" s="32" t="n"/>
      <c r="G42" s="11">
        <f>IF(AND($C42&lt;&gt;"",$E42&lt;&gt;""),$C42*$E42,"")</f>
        <v/>
      </c>
    </row>
    <row r="43" hidden="1" ht="22" customHeight="1">
      <c r="A43" s="30" t="n"/>
      <c r="B43" s="32" t="n"/>
      <c r="C43" s="33" t="n"/>
      <c r="D43" s="32" t="n"/>
      <c r="E43" s="34" t="n"/>
      <c r="F43" s="32" t="n"/>
      <c r="G43" s="11">
        <f>IF(AND($C43&lt;&gt;"",$E43&lt;&gt;""),$C43*$E43,"")</f>
        <v/>
      </c>
    </row>
    <row r="44" hidden="1" ht="22" customHeight="1">
      <c r="A44" s="30" t="n"/>
      <c r="B44" s="32" t="n"/>
      <c r="C44" s="33" t="n"/>
      <c r="D44" s="32" t="n"/>
      <c r="E44" s="34" t="n"/>
      <c r="F44" s="32" t="n"/>
      <c r="G44" s="11">
        <f>IF(AND($C44&lt;&gt;"",$E44&lt;&gt;""),$C44*$E44,"")</f>
        <v/>
      </c>
    </row>
    <row r="45" hidden="1" ht="22" customHeight="1">
      <c r="A45" s="30" t="n"/>
      <c r="B45" s="32" t="n"/>
      <c r="C45" s="33" t="n"/>
      <c r="D45" s="32" t="n"/>
      <c r="E45" s="34" t="n"/>
      <c r="F45" s="32" t="n"/>
      <c r="G45" s="11">
        <f>IF(AND($C45&lt;&gt;"",$E45&lt;&gt;""),$C45*$E45,"")</f>
        <v/>
      </c>
    </row>
    <row r="46" hidden="1" ht="22" customHeight="1">
      <c r="A46" s="30" t="n"/>
      <c r="B46" s="32" t="n"/>
      <c r="C46" s="33" t="n"/>
      <c r="D46" s="32" t="n"/>
      <c r="E46" s="34" t="n"/>
      <c r="F46" s="32" t="n"/>
      <c r="G46" s="11">
        <f>IF(AND($C46&lt;&gt;"",$E46&lt;&gt;""),$C46*$E46,"")</f>
        <v/>
      </c>
    </row>
    <row r="47" hidden="1" ht="22" customHeight="1">
      <c r="A47" s="30" t="n"/>
      <c r="B47" s="32" t="n"/>
      <c r="C47" s="33" t="n"/>
      <c r="D47" s="32" t="n"/>
      <c r="E47" s="34" t="n"/>
      <c r="F47" s="32" t="n"/>
      <c r="G47" s="11">
        <f>IF(AND($C47&lt;&gt;"",$E47&lt;&gt;""),$C47*$E47,"")</f>
        <v/>
      </c>
    </row>
    <row r="48" hidden="1" ht="22" customHeight="1">
      <c r="A48" s="30" t="n"/>
      <c r="B48" s="32" t="n"/>
      <c r="C48" s="33" t="n"/>
      <c r="D48" s="32" t="n"/>
      <c r="E48" s="34" t="n"/>
      <c r="F48" s="32" t="n"/>
      <c r="G48" s="11">
        <f>IF(AND($C48&lt;&gt;"",$E48&lt;&gt;""),$C48*$E48,"")</f>
        <v/>
      </c>
    </row>
    <row r="49" hidden="1" ht="22" customHeight="1">
      <c r="A49" s="30" t="n"/>
      <c r="B49" s="32" t="n"/>
      <c r="C49" s="33" t="n"/>
      <c r="D49" s="32" t="n"/>
      <c r="E49" s="34" t="n"/>
      <c r="F49" s="32" t="n"/>
      <c r="G49" s="11">
        <f>IF(AND($C49&lt;&gt;"",$E49&lt;&gt;""),$C49*$E49,"")</f>
        <v/>
      </c>
    </row>
    <row r="50" hidden="1" ht="22" customHeight="1">
      <c r="A50" s="30" t="n"/>
      <c r="B50" s="32" t="n"/>
      <c r="C50" s="33" t="n"/>
      <c r="D50" s="32" t="n"/>
      <c r="E50" s="34" t="n"/>
      <c r="F50" s="32" t="n"/>
      <c r="G50" s="11">
        <f>IF(AND($C50&lt;&gt;"",$E50&lt;&gt;""),$C50*$E50,"")</f>
        <v/>
      </c>
    </row>
    <row r="51" hidden="1" ht="22" customHeight="1">
      <c r="A51" s="30" t="n"/>
      <c r="B51" s="32" t="n"/>
      <c r="C51" s="33" t="n"/>
      <c r="D51" s="32" t="n"/>
      <c r="E51" s="34" t="n"/>
      <c r="F51" s="32" t="n"/>
      <c r="G51" s="11">
        <f>IF(AND($C51&lt;&gt;"",$E51&lt;&gt;""),$C51*$E51,"")</f>
        <v/>
      </c>
    </row>
    <row r="52" hidden="1" ht="22" customHeight="1">
      <c r="A52" s="30" t="n"/>
      <c r="B52" s="32" t="n"/>
      <c r="C52" s="33" t="n"/>
      <c r="D52" s="32" t="n"/>
      <c r="E52" s="34" t="n"/>
      <c r="F52" s="32" t="n"/>
      <c r="G52" s="11">
        <f>IF(AND($C52&lt;&gt;"",$E52&lt;&gt;""),$C52*$E52,"")</f>
        <v/>
      </c>
    </row>
    <row r="53" hidden="1" ht="22" customHeight="1">
      <c r="A53" s="30" t="n"/>
      <c r="B53" s="32" t="n"/>
      <c r="C53" s="33" t="n"/>
      <c r="D53" s="32" t="n"/>
      <c r="E53" s="34" t="n"/>
      <c r="F53" s="32" t="n"/>
      <c r="G53" s="11">
        <f>IF(AND($C53&lt;&gt;"",$E53&lt;&gt;""),$C53*$E53,"")</f>
        <v/>
      </c>
    </row>
    <row r="54" hidden="1" ht="22" customHeight="1">
      <c r="A54" s="30" t="n"/>
      <c r="B54" s="32" t="n"/>
      <c r="C54" s="33" t="n"/>
      <c r="D54" s="32" t="n"/>
      <c r="E54" s="34" t="n"/>
      <c r="F54" s="32" t="n"/>
      <c r="G54" s="11">
        <f>IF(AND($C54&lt;&gt;"",$E54&lt;&gt;""),$C54*$E54,"")</f>
        <v/>
      </c>
    </row>
    <row r="55" hidden="1" ht="22" customHeight="1">
      <c r="A55" s="30" t="n"/>
      <c r="B55" s="32" t="n"/>
      <c r="C55" s="33" t="n"/>
      <c r="D55" s="32" t="n"/>
      <c r="E55" s="34" t="n"/>
      <c r="F55" s="32" t="n"/>
      <c r="G55" s="11">
        <f>IF(AND($C55&lt;&gt;"",$E55&lt;&gt;""),$C55*$E55,"")</f>
        <v/>
      </c>
    </row>
    <row r="56" hidden="1" ht="22" customHeight="1">
      <c r="A56" s="30" t="n"/>
      <c r="B56" s="32" t="n"/>
      <c r="C56" s="33" t="n"/>
      <c r="D56" s="32" t="n"/>
      <c r="E56" s="34" t="n"/>
      <c r="F56" s="32" t="n"/>
      <c r="G56" s="11">
        <f>IF(AND($C56&lt;&gt;"",$E56&lt;&gt;""),$C56*$E56,"")</f>
        <v/>
      </c>
    </row>
    <row r="57" hidden="1" ht="22" customHeight="1">
      <c r="A57" s="30" t="n"/>
      <c r="B57" s="32" t="n"/>
      <c r="C57" s="33" t="n"/>
      <c r="D57" s="32" t="n"/>
      <c r="E57" s="34" t="n"/>
      <c r="F57" s="32" t="n"/>
      <c r="G57" s="11">
        <f>IF(AND($C57&lt;&gt;"",$E57&lt;&gt;""),$C57*$E57,"")</f>
        <v/>
      </c>
    </row>
    <row r="58" hidden="1" ht="22" customHeight="1">
      <c r="A58" s="30" t="n"/>
      <c r="B58" s="32" t="n"/>
      <c r="C58" s="33" t="n"/>
      <c r="D58" s="32" t="n"/>
      <c r="E58" s="34" t="n"/>
      <c r="F58" s="32" t="n"/>
      <c r="G58" s="11">
        <f>IF(AND($C58&lt;&gt;"",$E58&lt;&gt;""),$C58*$E58,"")</f>
        <v/>
      </c>
    </row>
    <row r="59" hidden="1" ht="22" customHeight="1">
      <c r="A59" s="30" t="n"/>
      <c r="B59" s="32" t="n"/>
      <c r="C59" s="33" t="n"/>
      <c r="D59" s="32" t="n"/>
      <c r="E59" s="34" t="n"/>
      <c r="F59" s="32" t="n"/>
      <c r="G59" s="11">
        <f>IF(AND($C59&lt;&gt;"",$E59&lt;&gt;""),$C59*$E59,"")</f>
        <v/>
      </c>
    </row>
    <row r="60" hidden="1" ht="22" customHeight="1">
      <c r="A60" s="30" t="n"/>
      <c r="B60" s="32" t="n"/>
      <c r="C60" s="33" t="n"/>
      <c r="D60" s="32" t="n"/>
      <c r="E60" s="34" t="n"/>
      <c r="F60" s="32" t="n"/>
      <c r="G60" s="11">
        <f>IF(AND($C60&lt;&gt;"",$E60&lt;&gt;""),$C60*$E60,"")</f>
        <v/>
      </c>
    </row>
    <row r="61" hidden="1" ht="22" customHeight="1">
      <c r="A61" s="30" t="n"/>
      <c r="B61" s="32" t="n"/>
      <c r="C61" s="33" t="n"/>
      <c r="D61" s="32" t="n"/>
      <c r="E61" s="34" t="n"/>
      <c r="F61" s="32" t="n"/>
      <c r="G61" s="11">
        <f>IF(AND($C61&lt;&gt;"",$E61&lt;&gt;""),$C61*$E61,"")</f>
        <v/>
      </c>
    </row>
    <row r="62" hidden="1" ht="22" customHeight="1">
      <c r="A62" s="30" t="n"/>
      <c r="B62" s="32" t="n"/>
      <c r="C62" s="33" t="n"/>
      <c r="D62" s="32" t="n"/>
      <c r="E62" s="34" t="n"/>
      <c r="F62" s="32" t="n"/>
      <c r="G62" s="11">
        <f>IF(AND($C62&lt;&gt;"",$E62&lt;&gt;""),$C62*$E62,"")</f>
        <v/>
      </c>
    </row>
    <row r="63" hidden="1" ht="22" customHeight="1">
      <c r="A63" s="30" t="n"/>
      <c r="B63" s="32" t="n"/>
      <c r="C63" s="33" t="n"/>
      <c r="D63" s="32" t="n"/>
      <c r="E63" s="34" t="n"/>
      <c r="F63" s="32" t="n"/>
      <c r="G63" s="11">
        <f>IF(AND($C63&lt;&gt;"",$E63&lt;&gt;""),$C63*$E63,"")</f>
        <v/>
      </c>
    </row>
    <row r="64" hidden="1" ht="22" customHeight="1">
      <c r="A64" s="30" t="n"/>
      <c r="B64" s="32" t="n"/>
      <c r="C64" s="33" t="n"/>
      <c r="D64" s="32" t="n"/>
      <c r="E64" s="34" t="n"/>
      <c r="F64" s="32" t="n"/>
      <c r="G64" s="11">
        <f>IF(AND($C64&lt;&gt;"",$E64&lt;&gt;""),$C64*$E64,"")</f>
        <v/>
      </c>
    </row>
    <row r="65" hidden="1" ht="22" customHeight="1">
      <c r="A65" s="30" t="n"/>
      <c r="B65" s="32" t="n"/>
      <c r="C65" s="33" t="n"/>
      <c r="D65" s="32" t="n"/>
      <c r="E65" s="34" t="n"/>
      <c r="F65" s="32" t="n"/>
      <c r="G65" s="11">
        <f>IF(AND($C65&lt;&gt;"",$E65&lt;&gt;""),$C65*$E65,"")</f>
        <v/>
      </c>
    </row>
    <row r="66" hidden="1" ht="22" customHeight="1">
      <c r="A66" s="30" t="n"/>
      <c r="B66" s="32" t="n"/>
      <c r="C66" s="33" t="n"/>
      <c r="D66" s="32" t="n"/>
      <c r="E66" s="34" t="n"/>
      <c r="F66" s="32" t="n"/>
      <c r="G66" s="11">
        <f>IF(AND($C66&lt;&gt;"",$E66&lt;&gt;""),$C66*$E66,"")</f>
        <v/>
      </c>
    </row>
    <row r="67" hidden="1" ht="22" customHeight="1">
      <c r="A67" s="30" t="n"/>
      <c r="B67" s="32" t="n"/>
      <c r="C67" s="33" t="n"/>
      <c r="D67" s="32" t="n"/>
      <c r="E67" s="34" t="n"/>
      <c r="F67" s="32" t="n"/>
      <c r="G67" s="11">
        <f>IF(AND($C67&lt;&gt;"",$E67&lt;&gt;""),$C67*$E67,"")</f>
        <v/>
      </c>
    </row>
    <row r="68" hidden="1" ht="22" customHeight="1">
      <c r="A68" s="30" t="n"/>
      <c r="B68" s="32" t="n"/>
      <c r="C68" s="33" t="n"/>
      <c r="D68" s="32" t="n"/>
      <c r="E68" s="34" t="n"/>
      <c r="F68" s="32" t="n"/>
      <c r="G68" s="11">
        <f>IF(AND($C68&lt;&gt;"",$E68&lt;&gt;""),$C68*$E68,"")</f>
        <v/>
      </c>
    </row>
    <row r="69" hidden="1" ht="22" customHeight="1">
      <c r="A69" s="30" t="n"/>
      <c r="B69" s="32" t="n"/>
      <c r="C69" s="33" t="n"/>
      <c r="D69" s="32" t="n"/>
      <c r="E69" s="34" t="n"/>
      <c r="F69" s="32" t="n"/>
      <c r="G69" s="11">
        <f>IF(AND($C69&lt;&gt;"",$E69&lt;&gt;""),$C69*$E69,"")</f>
        <v/>
      </c>
    </row>
    <row r="70" hidden="1" ht="22" customHeight="1">
      <c r="A70" s="30" t="n"/>
      <c r="B70" s="32" t="n"/>
      <c r="C70" s="33" t="n"/>
      <c r="D70" s="32" t="n"/>
      <c r="E70" s="34" t="n"/>
      <c r="F70" s="32" t="n"/>
      <c r="G70" s="11">
        <f>IF(AND($C70&lt;&gt;"",$E70&lt;&gt;""),$C70*$E70,"")</f>
        <v/>
      </c>
    </row>
    <row r="71" hidden="1" ht="22" customHeight="1">
      <c r="A71" s="30" t="n"/>
      <c r="B71" s="32" t="n"/>
      <c r="C71" s="33" t="n"/>
      <c r="D71" s="32" t="n"/>
      <c r="E71" s="34" t="n"/>
      <c r="F71" s="32" t="n"/>
      <c r="G71" s="11">
        <f>IF(AND($C71&lt;&gt;"",$E71&lt;&gt;""),$C71*$E71,"")</f>
        <v/>
      </c>
    </row>
    <row r="72" hidden="1" ht="22" customHeight="1">
      <c r="A72" s="30" t="n"/>
      <c r="B72" s="32" t="n"/>
      <c r="C72" s="33" t="n"/>
      <c r="D72" s="32" t="n"/>
      <c r="E72" s="34" t="n"/>
      <c r="F72" s="32" t="n"/>
      <c r="G72" s="11">
        <f>IF(AND($C72&lt;&gt;"",$E72&lt;&gt;""),$C72*$E72,"")</f>
        <v/>
      </c>
    </row>
    <row r="73" hidden="1" ht="22" customHeight="1">
      <c r="A73" s="30" t="n"/>
      <c r="B73" s="32" t="n"/>
      <c r="C73" s="33" t="n"/>
      <c r="D73" s="32" t="n"/>
      <c r="E73" s="34" t="n"/>
      <c r="F73" s="32" t="n"/>
      <c r="G73" s="11">
        <f>IF(AND($C73&lt;&gt;"",$E73&lt;&gt;""),$C73*$E73,"")</f>
        <v/>
      </c>
    </row>
    <row r="74" hidden="1" ht="22" customHeight="1">
      <c r="A74" s="30" t="n"/>
      <c r="B74" s="32" t="n"/>
      <c r="C74" s="33" t="n"/>
      <c r="D74" s="32" t="n"/>
      <c r="E74" s="34" t="n"/>
      <c r="F74" s="32" t="n"/>
      <c r="G74" s="11">
        <f>IF(AND($C74&lt;&gt;"",$E74&lt;&gt;""),$C74*$E74,"")</f>
        <v/>
      </c>
    </row>
    <row r="75" hidden="1" ht="22" customHeight="1">
      <c r="A75" s="30" t="n"/>
      <c r="B75" s="32" t="n"/>
      <c r="C75" s="33" t="n"/>
      <c r="D75" s="32" t="n"/>
      <c r="E75" s="34" t="n"/>
      <c r="F75" s="32" t="n"/>
      <c r="G75" s="11">
        <f>IF(AND($C75&lt;&gt;"",$E75&lt;&gt;""),$C75*$E75,"")</f>
        <v/>
      </c>
    </row>
    <row r="76" hidden="1" ht="22" customHeight="1">
      <c r="A76" s="30" t="n"/>
      <c r="B76" s="32" t="n"/>
      <c r="C76" s="33" t="n"/>
      <c r="D76" s="32" t="n"/>
      <c r="E76" s="34" t="n"/>
      <c r="F76" s="32" t="n"/>
      <c r="G76" s="11">
        <f>IF(AND($C76&lt;&gt;"",$E76&lt;&gt;""),$C76*$E76,"")</f>
        <v/>
      </c>
    </row>
    <row r="77" hidden="1" ht="22" customHeight="1">
      <c r="A77" s="30" t="n"/>
      <c r="B77" s="32" t="n"/>
      <c r="C77" s="33" t="n"/>
      <c r="D77" s="32" t="n"/>
      <c r="E77" s="34" t="n"/>
      <c r="F77" s="32" t="n"/>
      <c r="G77" s="11">
        <f>IF(AND($C77&lt;&gt;"",$E77&lt;&gt;""),$C77*$E77,"")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31">
    <mergeCell ref="B11:D11"/>
    <mergeCell ref="A14:G14"/>
    <mergeCell ref="B8:D8"/>
    <mergeCell ref="B17:D17"/>
    <mergeCell ref="B29:D29"/>
    <mergeCell ref="B34:D34"/>
    <mergeCell ref="B10:D10"/>
    <mergeCell ref="B28:D28"/>
    <mergeCell ref="B19:D19"/>
    <mergeCell ref="A31:G31"/>
    <mergeCell ref="B9:D9"/>
    <mergeCell ref="B15:D15"/>
    <mergeCell ref="B24:D24"/>
    <mergeCell ref="B20:D20"/>
    <mergeCell ref="B33:D33"/>
    <mergeCell ref="A36:G36"/>
    <mergeCell ref="B5:D5"/>
    <mergeCell ref="A1:G1"/>
    <mergeCell ref="B32:D32"/>
    <mergeCell ref="B4:D4"/>
    <mergeCell ref="B26:D26"/>
    <mergeCell ref="A7:G7"/>
    <mergeCell ref="B25:D25"/>
    <mergeCell ref="B16:D16"/>
    <mergeCell ref="B3:D3"/>
    <mergeCell ref="B18:D18"/>
    <mergeCell ref="B27:D27"/>
    <mergeCell ref="B21:D21"/>
    <mergeCell ref="B12:D12"/>
    <mergeCell ref="B2:D2"/>
    <mergeCell ref="A23:G23"/>
  </mergeCells>
  <dataValidations count="12">
    <dataValidation sqref="B10" showDropDown="0" showInputMessage="0" showErrorMessage="0" allowBlank="1" type="list">
      <formula1>"御中,様"</formula1>
    </dataValidation>
    <dataValidation sqref="B26" showDropDown="0" showInputMessage="0" showErrorMessage="0" allowBlank="1" type="list">
      <formula1>"普通,当座"</formula1>
    </dataValidation>
    <dataValidation sqref="B29" showDropDown="0" showInputMessage="0" showErrorMessage="0" allowBlank="1" type="list">
      <formula1>"お客さま負担,当方負担"</formula1>
    </dataValidation>
    <dataValidation sqref="B32" showDropDown="0" showInputMessage="0" showErrorMessage="0" allowBlank="1" type="list">
      <formula1>"切り捨て,四捨五入,切り上げ"</formula1>
    </dataValidation>
    <dataValidation sqref="B33" showDropDown="0" showInputMessage="0" showErrorMessage="0" allowBlank="1" type="list">
      <formula1>"しない,する"</formula1>
    </dataValidation>
    <dataValidation sqref="B38:B77" showDropDown="0" showInputMessage="0" showErrorMessage="0" allowBlank="1" type="list">
      <formula1>"商品,作業費・工賃,材料費,運送費,出張費,値引き,その他"</formula1>
    </dataValidation>
    <dataValidation sqref="D38:D77" showDropDown="0" showInputMessage="0" showErrorMessage="0" allowBlank="1" type="list">
      <formula1>"個,式,時間,日,人,箇所,kg,m,セット"</formula1>
    </dataValidation>
    <dataValidation sqref="F38:F77" showDropDown="0" showInputMessage="0" showErrorMessage="0" allowBlank="1" type="list">
      <formula1>"10%（標準）,8%（軽減）,対象外"</formula1>
    </dataValidation>
    <dataValidation sqref="B3" showDropDown="0" showInputMessage="1" showErrorMessage="0" allowBlank="1" promptTitle="日付" prompt="2026/9/1 のように入力します。カレンダーの日付として扱われます"/>
    <dataValidation sqref="B4" showDropDown="0" showInputMessage="1" showErrorMessage="0" allowBlank="1" promptTitle="日付" prompt="2026/9/1 のように入力します。カレンダーの日付として扱われます"/>
    <dataValidation sqref="B26" showDropDown="0" showInputMessage="1" showErrorMessage="0" allowBlank="1" promptTitle="分類" prompt="右の▼から選びます。一覧は「集計」シートで増やせます"/>
    <dataValidation sqref="B34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E4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12" customWidth="1" min="4" max="4"/>
    <col width="12" customWidth="1" min="5" max="5"/>
    <col width="3" customWidth="1" min="6" max="6"/>
  </cols>
  <sheetData>
    <row r="1" ht="34" customHeight="1">
      <c r="A1" s="12" t="inlineStr">
        <is>
          <t>請求書（インボイス登録番号欄つき）</t>
        </is>
      </c>
    </row>
    <row r="2" ht="22" customHeight="1">
      <c r="A2" s="13" t="inlineStr">
        <is>
          <t>「入力する」シートに入れた内容が、ここに自動でまとまります。</t>
        </is>
      </c>
    </row>
    <row r="3" ht="10" customHeight="1"/>
    <row r="4" ht="26" customHeight="1">
      <c r="A4" s="1" t="inlineStr">
        <is>
          <t>この請求書の概要</t>
        </is>
      </c>
      <c r="B4" s="28" t="n"/>
      <c r="C4" s="28" t="n"/>
      <c r="D4" s="28" t="n"/>
      <c r="E4" s="29" t="n"/>
    </row>
    <row r="5" ht="22" customHeight="1">
      <c r="A5" s="2" t="inlineStr">
        <is>
          <t>請求書番号</t>
        </is>
      </c>
      <c r="B5" s="14">
        <f>'入力する'!$B$2</f>
        <v/>
      </c>
      <c r="C5" s="29" t="n"/>
      <c r="D5" s="5" t="n"/>
      <c r="E5" s="5" t="n"/>
    </row>
    <row r="6" ht="22" customHeight="1">
      <c r="A6" s="2" t="inlineStr">
        <is>
          <t>発行日</t>
        </is>
      </c>
      <c r="B6" s="15">
        <f>'入力する'!$B$3</f>
        <v/>
      </c>
      <c r="C6" s="29" t="n"/>
      <c r="D6" s="5" t="n"/>
      <c r="E6" s="5" t="n"/>
    </row>
    <row r="7" ht="22" customHeight="1">
      <c r="A7" s="2" t="inlineStr">
        <is>
          <t>支払期限</t>
        </is>
      </c>
      <c r="B7" s="15">
        <f>'入力する'!$B$4</f>
        <v/>
      </c>
      <c r="C7" s="29" t="n"/>
      <c r="D7" s="5" t="n"/>
      <c r="E7" s="5" t="n"/>
    </row>
    <row r="8" ht="22" customHeight="1">
      <c r="A8" s="2" t="inlineStr">
        <is>
          <t>請求先</t>
        </is>
      </c>
      <c r="B8" s="14">
        <f>'入力する'!$B$8&amp;" "&amp;'入力する'!$B$10</f>
        <v/>
      </c>
      <c r="C8" s="29" t="n"/>
      <c r="D8" s="5" t="n"/>
      <c r="E8" s="5" t="n"/>
    </row>
    <row r="9" ht="22" customHeight="1">
      <c r="A9" s="2" t="inlineStr">
        <is>
          <t>件名</t>
        </is>
      </c>
      <c r="B9" s="14">
        <f>'入力する'!$B$5</f>
        <v/>
      </c>
      <c r="C9" s="29" t="n"/>
      <c r="D9" s="5" t="n"/>
      <c r="E9" s="5" t="n"/>
    </row>
    <row r="10" ht="22" customHeight="1">
      <c r="A10" s="2" t="inlineStr">
        <is>
          <t>インボイス登録番号</t>
        </is>
      </c>
      <c r="B10" s="14">
        <f>'入力する'!$B$16</f>
        <v/>
      </c>
      <c r="C10" s="29" t="n"/>
      <c r="D10" s="5" t="n"/>
      <c r="E10" s="5" t="n"/>
    </row>
    <row r="11" ht="22" customHeight="1">
      <c r="A11" s="2" t="inlineStr">
        <is>
          <t>登録番号の形式チェック</t>
        </is>
      </c>
      <c r="B11" s="14">
        <f>IF('入力する'!$B$16="","未入力です（T＋13桁で入力してください）",IF(AND(LEFT('入力する'!$B$16,1)="T",LEN('入力する'!$B$16)=14),"OK：T＋13桁の形式です","要確認：T＋13桁の14文字にしてください"))</f>
        <v/>
      </c>
      <c r="C11" s="29" t="n"/>
      <c r="D11" s="5" t="n"/>
      <c r="E11" s="5" t="n"/>
    </row>
    <row r="12" ht="22" customHeight="1">
      <c r="A12" s="2" t="inlineStr">
        <is>
          <t>明細の入力件数</t>
        </is>
      </c>
      <c r="B12" s="16">
        <f>COUNTIF('入力する'!$A$38:$A$77,"?*")</f>
        <v/>
      </c>
      <c r="C12" s="29" t="n"/>
      <c r="D12" s="5" t="n"/>
      <c r="E12" s="5" t="n"/>
    </row>
    <row r="13" ht="10" customHeight="1"/>
    <row r="14" ht="26" customHeight="1">
      <c r="A14" s="1" t="inlineStr">
        <is>
          <t>金額のまとめ</t>
        </is>
      </c>
      <c r="B14" s="28" t="n"/>
      <c r="C14" s="28" t="n"/>
      <c r="D14" s="28" t="n"/>
      <c r="E14" s="29" t="n"/>
    </row>
    <row r="15" ht="22" customHeight="1">
      <c r="A15" s="2" t="inlineStr">
        <is>
          <t>小計（税抜）</t>
        </is>
      </c>
      <c r="B15" s="17">
        <f>SUM('入力する'!$G$38:$G$77)</f>
        <v/>
      </c>
      <c r="C15" s="29" t="n"/>
      <c r="D15" s="5" t="n"/>
      <c r="E15" s="5" t="n"/>
    </row>
    <row r="16" ht="22" customHeight="1">
      <c r="A16" s="2" t="inlineStr">
        <is>
          <t>10%（標準）対象の金額</t>
        </is>
      </c>
      <c r="B16" s="11">
        <f>SUMIF('入力する'!$F$38:$F$77,"10%（標準）",'入力する'!$G$38:$G$77)</f>
        <v/>
      </c>
      <c r="C16" s="29" t="n"/>
      <c r="D16" s="5" t="n"/>
      <c r="E16" s="5" t="n"/>
    </row>
    <row r="17" ht="22" customHeight="1">
      <c r="A17" s="2" t="inlineStr">
        <is>
          <t>8%（軽減）対象の金額</t>
        </is>
      </c>
      <c r="B17" s="11">
        <f>SUMIF('入力する'!$F$38:$F$77,"8%（軽減）",'入力する'!$G$38:$G$77)</f>
        <v/>
      </c>
      <c r="C17" s="29" t="n"/>
      <c r="D17" s="5" t="n"/>
      <c r="E17" s="5" t="n"/>
    </row>
    <row r="18" ht="22" customHeight="1">
      <c r="A18" s="2" t="inlineStr">
        <is>
          <t>消費税の対象外の金額</t>
        </is>
      </c>
      <c r="B18" s="11">
        <f>SUMIF('入力する'!$F$38:$F$77,"対象外",'入力する'!$G$38:$G$77)</f>
        <v/>
      </c>
      <c r="C18" s="29" t="n"/>
      <c r="D18" s="5" t="n"/>
      <c r="E18" s="5" t="n"/>
    </row>
    <row r="19" ht="22" customHeight="1">
      <c r="A19" s="2" t="inlineStr">
        <is>
          <t>消費税額（10%）</t>
        </is>
      </c>
      <c r="B19" s="11">
        <f>IF('入力する'!$B$32="四捨五入",ROUND(B16*0.1,0),IF('入力する'!$B$32="切り上げ",ROUNDUP(B16*0.1,0),ROUNDDOWN(B16*0.1,0)))</f>
        <v/>
      </c>
      <c r="C19" s="29" t="n"/>
      <c r="D19" s="5" t="n"/>
      <c r="E19" s="5" t="n"/>
    </row>
    <row r="20" ht="22" customHeight="1">
      <c r="A20" s="2" t="inlineStr">
        <is>
          <t>消費税額（8%）</t>
        </is>
      </c>
      <c r="B20" s="11">
        <f>IF('入力する'!$B$32="四捨五入",ROUND(B17*0.08,0),IF('入力する'!$B$32="切り上げ",ROUNDUP(B17*0.08,0),ROUNDDOWN(B17*0.08,0)))</f>
        <v/>
      </c>
      <c r="C20" s="29" t="n"/>
      <c r="D20" s="5" t="n"/>
      <c r="E20" s="5" t="n"/>
    </row>
    <row r="21" ht="22" customHeight="1">
      <c r="A21" s="2" t="inlineStr">
        <is>
          <t>消費税額 合計</t>
        </is>
      </c>
      <c r="B21" s="17">
        <f>B19+B20</f>
        <v/>
      </c>
      <c r="C21" s="29" t="n"/>
      <c r="D21" s="5" t="n"/>
      <c r="E21" s="5" t="n"/>
    </row>
    <row r="22" ht="22" customHeight="1">
      <c r="A22" s="2" t="inlineStr">
        <is>
          <t>源泉徴収税（10.21%）</t>
        </is>
      </c>
      <c r="B22" s="11">
        <f>IF('入力する'!$B$33="する",-ROUNDDOWN(B15*0.1021,0),0)</f>
        <v/>
      </c>
      <c r="C22" s="29" t="n"/>
      <c r="D22" s="5" t="n"/>
      <c r="E22" s="5" t="n"/>
    </row>
    <row r="23" ht="30" customHeight="1">
      <c r="A23" s="2" t="inlineStr">
        <is>
          <t>ご請求金額（税込）</t>
        </is>
      </c>
      <c r="B23" s="18">
        <f>B15+B21+B22</f>
        <v/>
      </c>
      <c r="C23" s="29" t="n"/>
      <c r="D23" s="5" t="n"/>
      <c r="E23" s="5" t="n"/>
    </row>
    <row r="24" ht="22" customHeight="1">
      <c r="A24" s="2" t="inlineStr">
        <is>
          <t>消費税が請求額に占める割合</t>
        </is>
      </c>
      <c r="B24" s="19">
        <f>IF(B23=0,"",B21/B23)</f>
        <v/>
      </c>
      <c r="C24" s="29" t="n"/>
      <c r="D24" s="5" t="n"/>
      <c r="E24" s="5" t="n"/>
    </row>
    <row r="25" ht="10" customHeight="1"/>
    <row r="26" ht="26" customHeight="1">
      <c r="A26" s="1" t="inlineStr">
        <is>
          <t>区分ごとの内訳</t>
        </is>
      </c>
      <c r="B26" s="28" t="n"/>
      <c r="C26" s="28" t="n"/>
      <c r="D26" s="28" t="n"/>
      <c r="E26" s="29" t="n"/>
    </row>
    <row r="27" ht="26" customHeight="1">
      <c r="A27" s="8" t="inlineStr">
        <is>
          <t>区分</t>
        </is>
      </c>
      <c r="B27" s="8" t="inlineStr">
        <is>
          <t>金額</t>
        </is>
      </c>
      <c r="C27" s="8" t="inlineStr">
        <is>
          <t>件数</t>
        </is>
      </c>
      <c r="D27" s="8" t="inlineStr">
        <is>
          <t>構成比</t>
        </is>
      </c>
      <c r="E27" s="8" t="inlineStr">
        <is>
          <t>金額の順位</t>
        </is>
      </c>
    </row>
    <row r="28" ht="22" customHeight="1">
      <c r="A28" s="20" t="inlineStr">
        <is>
          <t>商品</t>
        </is>
      </c>
      <c r="B28" s="11">
        <f>SUMIF('入力する'!$B$38:$B$77,$A28,'入力する'!$G$38:$G$77)</f>
        <v/>
      </c>
      <c r="C28" s="11">
        <f>COUNTIF('入力する'!$B$38:$B$77,$A28)</f>
        <v/>
      </c>
      <c r="D28" s="19">
        <f>IF($B$15=0,"",B28/$B$15)</f>
        <v/>
      </c>
      <c r="E28" s="21">
        <f>IF(B28=0,"",RANK(B28,$B$28:$B$34))</f>
        <v/>
      </c>
    </row>
    <row r="29" ht="22" customHeight="1">
      <c r="A29" s="20" t="inlineStr">
        <is>
          <t>作業費・工賃</t>
        </is>
      </c>
      <c r="B29" s="11">
        <f>SUMIF('入力する'!$B$38:$B$77,$A29,'入力する'!$G$38:$G$77)</f>
        <v/>
      </c>
      <c r="C29" s="11">
        <f>COUNTIF('入力する'!$B$38:$B$77,$A29)</f>
        <v/>
      </c>
      <c r="D29" s="19">
        <f>IF($B$15=0,"",B29/$B$15)</f>
        <v/>
      </c>
      <c r="E29" s="21">
        <f>IF(B29=0,"",RANK(B29,$B$28:$B$34))</f>
        <v/>
      </c>
    </row>
    <row r="30" ht="22" customHeight="1">
      <c r="A30" s="20" t="inlineStr">
        <is>
          <t>材料費</t>
        </is>
      </c>
      <c r="B30" s="11">
        <f>SUMIF('入力する'!$B$38:$B$77,$A30,'入力する'!$G$38:$G$77)</f>
        <v/>
      </c>
      <c r="C30" s="11">
        <f>COUNTIF('入力する'!$B$38:$B$77,$A30)</f>
        <v/>
      </c>
      <c r="D30" s="19">
        <f>IF($B$15=0,"",B30/$B$15)</f>
        <v/>
      </c>
      <c r="E30" s="21">
        <f>IF(B30=0,"",RANK(B30,$B$28:$B$34))</f>
        <v/>
      </c>
    </row>
    <row r="31" ht="22" customHeight="1">
      <c r="A31" s="20" t="inlineStr">
        <is>
          <t>運送費</t>
        </is>
      </c>
      <c r="B31" s="11">
        <f>SUMIF('入力する'!$B$38:$B$77,$A31,'入力する'!$G$38:$G$77)</f>
        <v/>
      </c>
      <c r="C31" s="11">
        <f>COUNTIF('入力する'!$B$38:$B$77,$A31)</f>
        <v/>
      </c>
      <c r="D31" s="19">
        <f>IF($B$15=0,"",B31/$B$15)</f>
        <v/>
      </c>
      <c r="E31" s="21">
        <f>IF(B31=0,"",RANK(B31,$B$28:$B$34))</f>
        <v/>
      </c>
    </row>
    <row r="32" ht="22" customHeight="1">
      <c r="A32" s="20" t="inlineStr">
        <is>
          <t>出張費</t>
        </is>
      </c>
      <c r="B32" s="11">
        <f>SUMIF('入力する'!$B$38:$B$77,$A32,'入力する'!$G$38:$G$77)</f>
        <v/>
      </c>
      <c r="C32" s="11">
        <f>COUNTIF('入力する'!$B$38:$B$77,$A32)</f>
        <v/>
      </c>
      <c r="D32" s="19">
        <f>IF($B$15=0,"",B32/$B$15)</f>
        <v/>
      </c>
      <c r="E32" s="21">
        <f>IF(B32=0,"",RANK(B32,$B$28:$B$34))</f>
        <v/>
      </c>
    </row>
    <row r="33" ht="22" customHeight="1">
      <c r="A33" s="20" t="inlineStr">
        <is>
          <t>値引き</t>
        </is>
      </c>
      <c r="B33" s="11">
        <f>SUMIF('入力する'!$B$38:$B$77,$A33,'入力する'!$G$38:$G$77)</f>
        <v/>
      </c>
      <c r="C33" s="11">
        <f>COUNTIF('入力する'!$B$38:$B$77,$A33)</f>
        <v/>
      </c>
      <c r="D33" s="19">
        <f>IF($B$15=0,"",B33/$B$15)</f>
        <v/>
      </c>
      <c r="E33" s="21">
        <f>IF(B33=0,"",RANK(B33,$B$28:$B$34))</f>
        <v/>
      </c>
    </row>
    <row r="34" ht="22" customHeight="1">
      <c r="A34" s="20" t="inlineStr">
        <is>
          <t>その他</t>
        </is>
      </c>
      <c r="B34" s="11">
        <f>SUMIF('入力する'!$B$38:$B$77,$A34,'入力する'!$G$38:$G$77)</f>
        <v/>
      </c>
      <c r="C34" s="11">
        <f>COUNTIF('入力する'!$B$38:$B$77,$A34)</f>
        <v/>
      </c>
      <c r="D34" s="19">
        <f>IF($B$15=0,"",B34/$B$15)</f>
        <v/>
      </c>
      <c r="E34" s="21">
        <f>IF(B34=0,"",RANK(B34,$B$28:$B$34))</f>
        <v/>
      </c>
    </row>
    <row r="35" ht="22" customHeight="1">
      <c r="A35" s="22" t="inlineStr">
        <is>
          <t>合計</t>
        </is>
      </c>
      <c r="B35" s="23">
        <f>SUM(B28:B34)</f>
        <v/>
      </c>
      <c r="C35" s="23">
        <f>SUM(C28:C34)</f>
        <v/>
      </c>
      <c r="D35" s="24">
        <f>IF($B$15=0,"",SUM(D28:D34))</f>
        <v/>
      </c>
      <c r="E35" s="25" t="n"/>
    </row>
    <row r="36" ht="10" customHeight="1"/>
    <row r="37" ht="26" customHeight="1">
      <c r="A37" s="1" t="inlineStr">
        <is>
          <t>税率ごとの内訳</t>
        </is>
      </c>
      <c r="B37" s="28" t="n"/>
      <c r="C37" s="28" t="n"/>
      <c r="D37" s="28" t="n"/>
      <c r="E37" s="29" t="n"/>
    </row>
    <row r="38" ht="26" customHeight="1">
      <c r="A38" s="8" t="inlineStr">
        <is>
          <t>税率区分</t>
        </is>
      </c>
      <c r="B38" s="8" t="inlineStr">
        <is>
          <t>対象金額（税抜）</t>
        </is>
      </c>
      <c r="C38" s="8" t="inlineStr">
        <is>
          <t>消費税額</t>
        </is>
      </c>
      <c r="D38" s="5" t="n"/>
      <c r="E38" s="5" t="n"/>
    </row>
    <row r="39" ht="22" customHeight="1">
      <c r="A39" s="26" t="inlineStr">
        <is>
          <t>10%（標準）</t>
        </is>
      </c>
      <c r="B39" s="11">
        <f>B16</f>
        <v/>
      </c>
      <c r="C39" s="11">
        <f>B19</f>
        <v/>
      </c>
      <c r="D39" s="5" t="n"/>
      <c r="E39" s="5" t="n"/>
    </row>
    <row r="40" ht="22" customHeight="1">
      <c r="A40" s="26" t="inlineStr">
        <is>
          <t>8%（軽減）</t>
        </is>
      </c>
      <c r="B40" s="11">
        <f>B17</f>
        <v/>
      </c>
      <c r="C40" s="11">
        <f>B20</f>
        <v/>
      </c>
      <c r="D40" s="5" t="n"/>
      <c r="E40" s="5" t="n"/>
    </row>
    <row r="41" ht="22" customHeight="1">
      <c r="A41" s="26" t="inlineStr">
        <is>
          <t>対象外</t>
        </is>
      </c>
      <c r="B41" s="11">
        <f>B18</f>
        <v/>
      </c>
      <c r="C41" s="11" t="inlineStr">
        <is>
          <t>0</t>
        </is>
      </c>
      <c r="D41" s="5" t="n"/>
      <c r="E41" s="5" t="n"/>
    </row>
    <row r="42" ht="10" customHeight="1"/>
    <row r="43" ht="26" customHeight="1">
      <c r="A43" s="1" t="inlineStr">
        <is>
          <t>その他のめやす</t>
        </is>
      </c>
      <c r="B43" s="28" t="n"/>
      <c r="C43" s="28" t="n"/>
      <c r="D43" s="28" t="n"/>
      <c r="E43" s="29" t="n"/>
    </row>
    <row r="44" ht="22" customHeight="1">
      <c r="A44" s="2" t="inlineStr">
        <is>
          <t>明細1件あたりの平均金額</t>
        </is>
      </c>
      <c r="B44" s="11">
        <f>IF(B12=0,"",ROUND(B15/B12,0))</f>
        <v/>
      </c>
      <c r="C44" s="29" t="n"/>
      <c r="D44" s="5" t="n"/>
      <c r="E44" s="5" t="n"/>
    </row>
    <row r="45" ht="22" customHeight="1">
      <c r="A45" s="2" t="inlineStr">
        <is>
          <t>支払期限まであと</t>
        </is>
      </c>
      <c r="B45" s="27">
        <f>IF('入力する'!$B$4="","",'入力する'!$B$4-TODAY())</f>
        <v/>
      </c>
      <c r="C45" s="29" t="n"/>
      <c r="D45" s="5" t="n"/>
      <c r="E45" s="5" t="n"/>
    </row>
    <row r="46" ht="22" customHeight="1">
      <c r="A46" s="2" t="inlineStr">
        <is>
          <t>税抜合計に対する消費税の割合</t>
        </is>
      </c>
      <c r="B46" s="19">
        <f>IF(B15=0,"",B21/B15)</f>
        <v/>
      </c>
      <c r="C46" s="29" t="n"/>
      <c r="D46" s="5" t="n"/>
      <c r="E46" s="5" t="n"/>
    </row>
    <row r="47" ht="10" customHeight="1"/>
    <row r="48" ht="22" customHeight="1">
      <c r="A48" s="13" t="inlineStr">
        <is>
          <t>このテンプレートは自由に使ってかまいません。改変・再配布も可です。</t>
        </is>
      </c>
    </row>
    <row r="49" ht="22" customHeight="1">
      <c r="A49" s="13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30">
    <mergeCell ref="B16:C16"/>
    <mergeCell ref="A48:E48"/>
    <mergeCell ref="B7:C7"/>
    <mergeCell ref="B46:C46"/>
    <mergeCell ref="A49:E49"/>
    <mergeCell ref="B22:C22"/>
    <mergeCell ref="A1:E1"/>
    <mergeCell ref="B18:C18"/>
    <mergeCell ref="B12:C12"/>
    <mergeCell ref="B21:C21"/>
    <mergeCell ref="B11:C11"/>
    <mergeCell ref="B23:C23"/>
    <mergeCell ref="A37:E37"/>
    <mergeCell ref="B17:C17"/>
    <mergeCell ref="B8:C8"/>
    <mergeCell ref="B44:C44"/>
    <mergeCell ref="A26:E26"/>
    <mergeCell ref="A2:E2"/>
    <mergeCell ref="B19:C19"/>
    <mergeCell ref="B10:C10"/>
    <mergeCell ref="A14:E14"/>
    <mergeCell ref="B9:C9"/>
    <mergeCell ref="B6:C6"/>
    <mergeCell ref="B24:C24"/>
    <mergeCell ref="A4:E4"/>
    <mergeCell ref="B15:C15"/>
    <mergeCell ref="A43:E43"/>
    <mergeCell ref="B5:C5"/>
    <mergeCell ref="B20:C20"/>
    <mergeCell ref="B45:C45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36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2" t="inlineStr">
        <is>
          <t>使い方と注意</t>
        </is>
      </c>
    </row>
    <row r="2" ht="22" customHeight="1">
      <c r="A2" s="5" t="inlineStr">
        <is>
          <t>請求書（インボイス登録番号欄つき）のテンプレートです。</t>
        </is>
      </c>
    </row>
    <row r="3" ht="10" customHeight="1"/>
    <row r="4" ht="26" customHeight="1">
      <c r="A4" s="1" t="inlineStr">
        <is>
          <t>1. 使い方の流れ</t>
        </is>
      </c>
    </row>
    <row r="5" ht="22" customHeight="1">
      <c r="A5" s="5" t="inlineStr">
        <is>
          <t>① 「入力する」シートの上半分（縦のフォーム）に、請求書番号・請求先・自社情報・振込先を入れます。</t>
        </is>
      </c>
    </row>
    <row r="6" ht="22" customHeight="1">
      <c r="A6" s="5" t="inlineStr">
        <is>
          <t>② 「入力する」シートの下半分（37行目からの明細表）に、品目を1行ずつ入れます。</t>
        </is>
      </c>
    </row>
    <row r="7" ht="22" customHeight="1">
      <c r="A7" s="5" t="inlineStr">
        <is>
          <t>③ 「集計を見る」シートを開くと、小計・消費税・ご請求金額・グラフが自動で出ます。</t>
        </is>
      </c>
    </row>
    <row r="8" ht="10" customHeight="1"/>
    <row r="9" ht="26" customHeight="1">
      <c r="A9" s="1" t="inlineStr">
        <is>
          <t>2. 入力欄の見分け方</t>
        </is>
      </c>
    </row>
    <row r="10" ht="22" customHeight="1">
      <c r="A10" s="5" t="inlineStr">
        <is>
          <t>薄い黄色（クリーム色）のセルが、あなたが入力する場所です。</t>
        </is>
      </c>
    </row>
    <row r="11" ht="22" customHeight="1">
      <c r="A11" s="5" t="inlineStr">
        <is>
          <t>薄い水色のセルは自動計算です。式が入っているので、上書きしないでください。</t>
        </is>
      </c>
    </row>
    <row r="12" ht="22" customHeight="1">
      <c r="A12" s="5" t="inlineStr">
        <is>
          <t>区分・単位・税率・敬称・端数処理などは、セルを選ぶとプルダウンから選べます。</t>
        </is>
      </c>
    </row>
    <row r="13" ht="10" customHeight="1"/>
    <row r="14" ht="26" customHeight="1">
      <c r="A14" s="1" t="inlineStr">
        <is>
          <t>3. インボイス登録番号について</t>
        </is>
      </c>
    </row>
    <row r="15" ht="22" customHeight="1">
      <c r="A15" s="5" t="inlineStr">
        <is>
          <t>適格請求書発行事業者の登録番号は「T＋13桁の数字」で、合計14文字です。</t>
        </is>
      </c>
    </row>
    <row r="16" ht="22" customHeight="1">
      <c r="A16" s="5" t="inlineStr">
        <is>
          <t>「集計を見る」シートに形式チェックを置いてあります。14文字でTから始まるかだけを見ています。</t>
        </is>
      </c>
    </row>
    <row r="17" ht="22" customHeight="1">
      <c r="A17" s="5" t="inlineStr">
        <is>
          <t>番号そのものが正しいかは、国税庁の公表サイトでご確認ください。</t>
        </is>
      </c>
    </row>
    <row r="18" ht="22" customHeight="1">
      <c r="A18" s="5" t="inlineStr">
        <is>
          <t>免税事業者の方は空欄のままで問題ありません。その場合は消費税の記載も見直してください。</t>
        </is>
      </c>
    </row>
    <row r="19" ht="10" customHeight="1"/>
    <row r="20" ht="26" customHeight="1">
      <c r="A20" s="1" t="inlineStr">
        <is>
          <t>4. 消費税と源泉徴収</t>
        </is>
      </c>
    </row>
    <row r="21" ht="22" customHeight="1">
      <c r="A21" s="5" t="inlineStr">
        <is>
          <t>明細の単価は「税抜」で入れてください。消費税は税率区分ごとにまとめて計算します。</t>
        </is>
      </c>
    </row>
    <row r="22" ht="22" customHeight="1">
      <c r="A22" s="5" t="inlineStr">
        <is>
          <t>税率は 10%（標準）・8%（軽減）・対象外 の3つから選びます。対象外は交通費の実費などに使います。</t>
        </is>
      </c>
    </row>
    <row r="23" ht="22" customHeight="1">
      <c r="A23" s="5" t="inlineStr">
        <is>
          <t>1円未満の端数は「消費税の端数処理」（32行目）で 切り捨て／四捨五入／切り上げ を選べます。</t>
        </is>
      </c>
    </row>
    <row r="24" ht="22" customHeight="1">
      <c r="A24" s="5" t="inlineStr">
        <is>
          <t>源泉徴収が必要な取引は33行目を「する」にすると、税抜合計の10.21％を差し引きます。</t>
        </is>
      </c>
    </row>
    <row r="25" ht="22" customHeight="1">
      <c r="A25" s="5" t="inlineStr">
        <is>
          <t>値引きは、区分を「値引き」にして単価にマイナスの数字を入れてください。</t>
        </is>
      </c>
    </row>
    <row r="26" ht="10" customHeight="1"/>
    <row r="27" ht="26" customHeight="1">
      <c r="A27" s="1" t="inlineStr">
        <is>
          <t>5. 注意</t>
        </is>
      </c>
    </row>
    <row r="28" ht="22" customHeight="1">
      <c r="A28" s="5" t="inlineStr">
        <is>
          <t>明細は38行目から77行目までの40行です。足りないときは行を挿入し、金額列の式をコピーしてください。</t>
        </is>
      </c>
    </row>
    <row r="29" ht="22" customHeight="1">
      <c r="A29" s="5" t="inlineStr">
        <is>
          <t>38〜40行目には記入例が入っています。使うときは消してから入力してください。</t>
        </is>
      </c>
    </row>
    <row r="30" ht="22" customHeight="1">
      <c r="A30" s="5" t="inlineStr">
        <is>
          <t>日付は「2026/9/1」のように日付として入力してください。文字で入れると日数計算がずれます。</t>
        </is>
      </c>
    </row>
    <row r="31" ht="22" customHeight="1">
      <c r="A31" s="5" t="inlineStr">
        <is>
          <t>税率や区分の名前を書き換えると、集計の SUMIF が合わなくなります。変える場合は集計側も直してください。</t>
        </is>
      </c>
    </row>
    <row r="32" ht="22" customHeight="1">
      <c r="A32" s="5" t="inlineStr">
        <is>
          <t>税務上の取り扱いは取引や事業者の状況で変わります。最終的な判断は税理士や税務署にご確認ください。</t>
        </is>
      </c>
    </row>
    <row r="33" ht="10" customHeight="1"/>
    <row r="34" ht="26" customHeight="1">
      <c r="A34" s="1" t="inlineStr">
        <is>
          <t>6. 配布について</t>
        </is>
      </c>
    </row>
    <row r="35" ht="22" customHeight="1">
      <c r="A35" s="5" t="inlineStr">
        <is>
          <t>このテンプレートは自由に使ってかまいません。改変・再配布も可です。</t>
        </is>
      </c>
    </row>
    <row r="36" ht="22" customHeight="1">
      <c r="A36" s="5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2026-09-01T06:57:51Z</dcterms:created>
  <dcterms:modified xmlns:dcterms="http://purl.org/dc/terms/" xmlns:xsi="http://www.w3.org/2001/XMLSchema-instance" xsi:type="dcterms:W3CDTF">2026-09-01T08:44:57Z</dcterms:modified>
</cp:coreProperties>
</file>