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する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_FilterDatabase" localSheetId="0" hidden="1">'入力する'!$A$1:$H$201</definedName>
    <definedName name="_xlnm.Print_Titles" localSheetId="0">'入力する'!$1:$1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/m/d"/>
    <numFmt numFmtId="165" formatCode="0&quot;月&quot;"/>
    <numFmt numFmtId="166" formatCode="0&quot;年&quot;"/>
    <numFmt numFmtId="167" formatCode="0&quot;件&quot;"/>
    <numFmt numFmtId="168" formatCode="0.0%"/>
    <numFmt numFmtId="169" formatCode="0&quot;位&quot;"/>
  </numFmts>
  <fonts count="9">
    <font>
      <name val="Calibri"/>
      <family val="2"/>
      <color theme="1"/>
      <sz val="11"/>
      <scheme val="minor"/>
    </font>
    <font>
      <name val="游ゴシック"/>
      <b val="1"/>
      <color rgb="00FFFFFF"/>
      <sz val="11"/>
    </font>
    <font>
      <name val="游ゴシック"/>
      <color rgb="00000000"/>
      <sz val="11"/>
    </font>
    <font>
      <name val="游ゴシック"/>
      <b val="1"/>
      <color rgb="001F3864"/>
      <sz val="18"/>
    </font>
    <font>
      <name val="游ゴシック"/>
      <color rgb="00595959"/>
      <sz val="10.5"/>
    </font>
    <font>
      <name val="游ゴシック"/>
      <b val="1"/>
      <color rgb="00000000"/>
      <sz val="11"/>
    </font>
    <font>
      <name val="游ゴシック"/>
      <color rgb="00808080"/>
      <sz val="11"/>
    </font>
    <font>
      <name val="游ゴシック"/>
      <b val="1"/>
      <color rgb="001F3864"/>
      <sz val="11"/>
    </font>
    <font>
      <name val="游ゴシック"/>
      <color rgb="00595959"/>
      <sz val="11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F7F8FA"/>
      </patternFill>
    </fill>
    <fill>
      <patternFill patternType="solid">
        <fgColor rgb="00EDF3FB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3" fontId="2" fillId="3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center" vertical="center"/>
    </xf>
    <xf numFmtId="165" fontId="2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166" fontId="2" fillId="3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3" fontId="5" fillId="5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3" fontId="2" fillId="5" borderId="1" applyAlignment="1" pivotButton="0" quotePrefix="0" xfId="0">
      <alignment horizontal="right" vertical="center"/>
    </xf>
    <xf numFmtId="168" fontId="2" fillId="5" borderId="1" applyAlignment="1" pivotButton="0" quotePrefix="0" xfId="0">
      <alignment horizontal="center" vertical="center"/>
    </xf>
    <xf numFmtId="169" fontId="2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3" fontId="5" fillId="6" borderId="1" applyAlignment="1" pivotButton="0" quotePrefix="0" xfId="0">
      <alignment horizontal="right" vertical="center"/>
    </xf>
    <xf numFmtId="168" fontId="5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1" fillId="2" borderId="0" applyAlignment="1" pivotButton="0" quotePrefix="0" xfId="0">
      <alignment horizontal="left" vertical="center"/>
    </xf>
    <xf numFmtId="164" fontId="2" fillId="3" borderId="1" applyAlignment="1" applyProtection="1" pivotButton="0" quotePrefix="0" xfId="0">
      <alignment horizontal="right" vertical="center"/>
      <protection locked="0" hidden="0"/>
    </xf>
    <xf numFmtId="0" fontId="2" fillId="3" borderId="1" applyAlignment="1" applyProtection="1" pivotButton="0" quotePrefix="0" xfId="0">
      <alignment horizontal="center" vertical="center"/>
      <protection locked="0" hidden="0"/>
    </xf>
    <xf numFmtId="0" fontId="2" fillId="3" borderId="1" applyAlignment="1" applyProtection="1" pivotButton="0" quotePrefix="0" xfId="0">
      <alignment horizontal="left" vertical="center"/>
      <protection locked="0" hidden="0"/>
    </xf>
    <xf numFmtId="3" fontId="2" fillId="3" borderId="1" applyAlignment="1" applyProtection="1" pivotButton="0" quotePrefix="0" xfId="0">
      <alignment horizontal="right" vertical="center"/>
      <protection locked="0" hidden="0"/>
    </xf>
    <xf numFmtId="166" fontId="2" fillId="3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1">
    <dxf>
      <font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費目別 予算と実績(年合計)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'集計を見る'!B8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'集計を見る'!$A$9:$A$24</f>
            </numRef>
          </cat>
          <val>
            <numRef>
              <f>'集計を見る'!$B$9:$B$24</f>
            </numRef>
          </val>
        </ser>
        <ser>
          <idx val="1"/>
          <order val="1"/>
          <tx>
            <strRef>
              <f>'集計を見る'!C8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'集計を見る'!$A$9:$A$24</f>
            </numRef>
          </cat>
          <val>
            <numRef>
              <f>'集計を見る'!$C$9:$C$24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金額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費目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月ごとの収入・支出・収支の動き</a:t>
            </a:r>
          </a:p>
        </rich>
      </tx>
    </title>
    <plotArea>
      <lineChart>
        <grouping val="standard"/>
        <ser>
          <idx val="0"/>
          <order val="0"/>
          <tx>
            <strRef>
              <f>'集計を見る'!B28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'集計を見る'!$A$29:$A$40</f>
            </numRef>
          </cat>
          <val>
            <numRef>
              <f>'集計を見る'!$B$29:$B$40</f>
            </numRef>
          </val>
        </ser>
        <ser>
          <idx val="1"/>
          <order val="1"/>
          <tx>
            <strRef>
              <f>'集計を見る'!C28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'集計を見る'!$A$29:$A$40</f>
            </numRef>
          </cat>
          <val>
            <numRef>
              <f>'集計を見る'!$C$29:$C$40</f>
            </numRef>
          </val>
        </ser>
        <ser>
          <idx val="2"/>
          <order val="2"/>
          <tx>
            <strRef>
              <f>'集計を見る'!D28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'集計を見る'!$A$29:$A$40</f>
            </numRef>
          </cat>
          <val>
            <numRef>
              <f>'集計を見る'!$D$29:$D$40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月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金額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支払方法の内訳</a:t>
            </a:r>
          </a:p>
        </rich>
      </tx>
    </title>
    <plotArea>
      <pieChart>
        <varyColors val="1"/>
        <ser>
          <idx val="0"/>
          <order val="0"/>
          <tx>
            <strRef>
              <f>'集計を見る'!B44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'集計を見る'!$A$45:$A$49</f>
            </numRef>
          </cat>
          <val>
            <numRef>
              <f>'集計を見る'!$B$45:$B$49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8</col>
      <colOff>0</colOff>
      <row>7</row>
      <rowOff>0</rowOff>
    </from>
    <ext cx="6840000" cy="46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26</row>
      <rowOff>0</rowOff>
    </from>
    <ext cx="684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42</row>
      <rowOff>0</rowOff>
    </from>
    <ext cx="432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H201"/>
  <sheetViews>
    <sheetView showGridLines="0"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30" customWidth="1" min="4" max="4"/>
    <col width="14" customWidth="1" min="5" max="5"/>
    <col width="14" customWidth="1" min="6" max="6"/>
    <col width="26" customWidth="1" min="7" max="7"/>
    <col width="8" customWidth="1" min="8" max="8"/>
  </cols>
  <sheetData>
    <row r="1" ht="26" customHeight="1">
      <c r="A1" s="1" t="inlineStr">
        <is>
          <t>日付</t>
        </is>
      </c>
      <c r="B1" s="1" t="inlineStr">
        <is>
          <t>区分</t>
        </is>
      </c>
      <c r="C1" s="1" t="inlineStr">
        <is>
          <t>費目</t>
        </is>
      </c>
      <c r="D1" s="1" t="inlineStr">
        <is>
          <t>内容</t>
        </is>
      </c>
      <c r="E1" s="1" t="inlineStr">
        <is>
          <t>金額</t>
        </is>
      </c>
      <c r="F1" s="1" t="inlineStr">
        <is>
          <t>支払方法</t>
        </is>
      </c>
      <c r="G1" s="1" t="inlineStr">
        <is>
          <t>メモ</t>
        </is>
      </c>
      <c r="H1" s="1" t="inlineStr">
        <is>
          <t>月</t>
        </is>
      </c>
    </row>
    <row r="2" ht="22" customHeight="1">
      <c r="A2" s="31" t="n"/>
      <c r="B2" s="32" t="n"/>
      <c r="C2" s="32" t="n"/>
      <c r="D2" s="33" t="n"/>
      <c r="E2" s="34" t="n"/>
      <c r="F2" s="32" t="n"/>
      <c r="G2" s="33" t="n"/>
      <c r="H2" s="6">
        <f>IF($A2="","",MONTH($A2))</f>
        <v/>
      </c>
    </row>
    <row r="3" ht="22" customHeight="1">
      <c r="A3" s="31" t="n"/>
      <c r="B3" s="32" t="n"/>
      <c r="C3" s="32" t="n"/>
      <c r="D3" s="33" t="n"/>
      <c r="E3" s="34" t="n"/>
      <c r="F3" s="32" t="n"/>
      <c r="G3" s="33" t="n"/>
      <c r="H3" s="7">
        <f>IF($A3="","",MONTH($A3))</f>
        <v/>
      </c>
    </row>
    <row r="4" ht="22" customHeight="1">
      <c r="A4" s="31" t="n"/>
      <c r="B4" s="32" t="n"/>
      <c r="C4" s="32" t="n"/>
      <c r="D4" s="33" t="n"/>
      <c r="E4" s="34" t="n"/>
      <c r="F4" s="32" t="n"/>
      <c r="G4" s="33" t="n"/>
      <c r="H4" s="6">
        <f>IF($A4="","",MONTH($A4))</f>
        <v/>
      </c>
    </row>
    <row r="5" ht="22" customHeight="1">
      <c r="A5" s="31" t="n"/>
      <c r="B5" s="32" t="n"/>
      <c r="C5" s="32" t="n"/>
      <c r="D5" s="33" t="n"/>
      <c r="E5" s="34" t="n"/>
      <c r="F5" s="32" t="n"/>
      <c r="G5" s="33" t="n"/>
      <c r="H5" s="7">
        <f>IF($A5="","",MONTH($A5))</f>
        <v/>
      </c>
    </row>
    <row r="6" ht="22" customHeight="1">
      <c r="A6" s="31" t="n"/>
      <c r="B6" s="32" t="n"/>
      <c r="C6" s="32" t="n"/>
      <c r="D6" s="33" t="n"/>
      <c r="E6" s="34" t="n"/>
      <c r="F6" s="32" t="n"/>
      <c r="G6" s="33" t="n"/>
      <c r="H6" s="6">
        <f>IF($A6="","",MONTH($A6))</f>
        <v/>
      </c>
    </row>
    <row r="7" ht="22" customHeight="1">
      <c r="A7" s="31" t="n"/>
      <c r="B7" s="32" t="n"/>
      <c r="C7" s="32" t="n"/>
      <c r="D7" s="33" t="n"/>
      <c r="E7" s="34" t="n"/>
      <c r="F7" s="32" t="n"/>
      <c r="G7" s="33" t="n"/>
      <c r="H7" s="7">
        <f>IF($A7="","",MONTH($A7))</f>
        <v/>
      </c>
    </row>
    <row r="8" ht="22" customHeight="1">
      <c r="A8" s="31" t="n"/>
      <c r="B8" s="32" t="n"/>
      <c r="C8" s="32" t="n"/>
      <c r="D8" s="33" t="n"/>
      <c r="E8" s="34" t="n"/>
      <c r="F8" s="32" t="n"/>
      <c r="G8" s="33" t="n"/>
      <c r="H8" s="6">
        <f>IF($A8="","",MONTH($A8))</f>
        <v/>
      </c>
    </row>
    <row r="9" ht="22" customHeight="1">
      <c r="A9" s="31" t="n"/>
      <c r="B9" s="32" t="n"/>
      <c r="C9" s="32" t="n"/>
      <c r="D9" s="33" t="n"/>
      <c r="E9" s="34" t="n"/>
      <c r="F9" s="32" t="n"/>
      <c r="G9" s="33" t="n"/>
      <c r="H9" s="7">
        <f>IF($A9="","",MONTH($A9))</f>
        <v/>
      </c>
    </row>
    <row r="10" ht="22" customHeight="1">
      <c r="A10" s="31" t="n"/>
      <c r="B10" s="32" t="n"/>
      <c r="C10" s="32" t="n"/>
      <c r="D10" s="33" t="n"/>
      <c r="E10" s="34" t="n"/>
      <c r="F10" s="32" t="n"/>
      <c r="G10" s="33" t="n"/>
      <c r="H10" s="6">
        <f>IF($A10="","",MONTH($A10))</f>
        <v/>
      </c>
    </row>
    <row r="11" ht="22" customHeight="1">
      <c r="A11" s="31" t="n"/>
      <c r="B11" s="32" t="n"/>
      <c r="C11" s="32" t="n"/>
      <c r="D11" s="33" t="n"/>
      <c r="E11" s="34" t="n"/>
      <c r="F11" s="32" t="n"/>
      <c r="G11" s="33" t="n"/>
      <c r="H11" s="7">
        <f>IF($A11="","",MONTH($A11))</f>
        <v/>
      </c>
    </row>
    <row r="12" ht="22" customHeight="1">
      <c r="A12" s="31" t="n"/>
      <c r="B12" s="32" t="n"/>
      <c r="C12" s="32" t="n"/>
      <c r="D12" s="33" t="n"/>
      <c r="E12" s="34" t="n"/>
      <c r="F12" s="32" t="n"/>
      <c r="G12" s="33" t="n"/>
      <c r="H12" s="6">
        <f>IF($A12="","",MONTH($A12))</f>
        <v/>
      </c>
    </row>
    <row r="13" ht="22" customHeight="1">
      <c r="A13" s="31" t="n"/>
      <c r="B13" s="32" t="n"/>
      <c r="C13" s="32" t="n"/>
      <c r="D13" s="33" t="n"/>
      <c r="E13" s="34" t="n"/>
      <c r="F13" s="32" t="n"/>
      <c r="G13" s="33" t="n"/>
      <c r="H13" s="7">
        <f>IF($A13="","",MONTH($A13))</f>
        <v/>
      </c>
    </row>
    <row r="14" ht="22" customHeight="1">
      <c r="A14" s="31" t="n"/>
      <c r="B14" s="32" t="n"/>
      <c r="C14" s="32" t="n"/>
      <c r="D14" s="33" t="n"/>
      <c r="E14" s="34" t="n"/>
      <c r="F14" s="32" t="n"/>
      <c r="G14" s="33" t="n"/>
      <c r="H14" s="6">
        <f>IF($A14="","",MONTH($A14))</f>
        <v/>
      </c>
    </row>
    <row r="15" ht="22" customHeight="1">
      <c r="A15" s="31" t="n"/>
      <c r="B15" s="32" t="n"/>
      <c r="C15" s="32" t="n"/>
      <c r="D15" s="33" t="n"/>
      <c r="E15" s="34" t="n"/>
      <c r="F15" s="32" t="n"/>
      <c r="G15" s="33" t="n"/>
      <c r="H15" s="7">
        <f>IF($A15="","",MONTH($A15))</f>
        <v/>
      </c>
    </row>
    <row r="16" ht="22" customHeight="1">
      <c r="A16" s="31" t="n"/>
      <c r="B16" s="32" t="n"/>
      <c r="C16" s="32" t="n"/>
      <c r="D16" s="33" t="n"/>
      <c r="E16" s="34" t="n"/>
      <c r="F16" s="32" t="n"/>
      <c r="G16" s="33" t="n"/>
      <c r="H16" s="6">
        <f>IF($A16="","",MONTH($A16))</f>
        <v/>
      </c>
    </row>
    <row r="17" ht="22" customHeight="1">
      <c r="A17" s="31" t="n"/>
      <c r="B17" s="32" t="n"/>
      <c r="C17" s="32" t="n"/>
      <c r="D17" s="33" t="n"/>
      <c r="E17" s="34" t="n"/>
      <c r="F17" s="32" t="n"/>
      <c r="G17" s="33" t="n"/>
      <c r="H17" s="7">
        <f>IF($A17="","",MONTH($A17))</f>
        <v/>
      </c>
    </row>
    <row r="18" ht="22" customHeight="1">
      <c r="A18" s="31" t="n"/>
      <c r="B18" s="32" t="n"/>
      <c r="C18" s="32" t="n"/>
      <c r="D18" s="33" t="n"/>
      <c r="E18" s="34" t="n"/>
      <c r="F18" s="32" t="n"/>
      <c r="G18" s="33" t="n"/>
      <c r="H18" s="6">
        <f>IF($A18="","",MONTH($A18))</f>
        <v/>
      </c>
    </row>
    <row r="19" ht="22" customHeight="1">
      <c r="A19" s="31" t="n"/>
      <c r="B19" s="32" t="n"/>
      <c r="C19" s="32" t="n"/>
      <c r="D19" s="33" t="n"/>
      <c r="E19" s="34" t="n"/>
      <c r="F19" s="32" t="n"/>
      <c r="G19" s="33" t="n"/>
      <c r="H19" s="7">
        <f>IF($A19="","",MONTH($A19))</f>
        <v/>
      </c>
    </row>
    <row r="20" ht="22" customHeight="1">
      <c r="A20" s="31" t="n"/>
      <c r="B20" s="32" t="n"/>
      <c r="C20" s="32" t="n"/>
      <c r="D20" s="33" t="n"/>
      <c r="E20" s="34" t="n"/>
      <c r="F20" s="32" t="n"/>
      <c r="G20" s="33" t="n"/>
      <c r="H20" s="6">
        <f>IF($A20="","",MONTH($A20))</f>
        <v/>
      </c>
    </row>
    <row r="21" ht="22" customHeight="1">
      <c r="A21" s="31" t="n"/>
      <c r="B21" s="32" t="n"/>
      <c r="C21" s="32" t="n"/>
      <c r="D21" s="33" t="n"/>
      <c r="E21" s="34" t="n"/>
      <c r="F21" s="32" t="n"/>
      <c r="G21" s="33" t="n"/>
      <c r="H21" s="7">
        <f>IF($A21="","",MONTH($A21))</f>
        <v/>
      </c>
    </row>
    <row r="22" ht="22" customHeight="1">
      <c r="A22" s="31" t="n"/>
      <c r="B22" s="32" t="n"/>
      <c r="C22" s="32" t="n"/>
      <c r="D22" s="33" t="n"/>
      <c r="E22" s="34" t="n"/>
      <c r="F22" s="32" t="n"/>
      <c r="G22" s="33" t="n"/>
      <c r="H22" s="6">
        <f>IF($A22="","",MONTH($A22))</f>
        <v/>
      </c>
    </row>
    <row r="23" ht="22" customHeight="1">
      <c r="A23" s="31" t="n"/>
      <c r="B23" s="32" t="n"/>
      <c r="C23" s="32" t="n"/>
      <c r="D23" s="33" t="n"/>
      <c r="E23" s="34" t="n"/>
      <c r="F23" s="32" t="n"/>
      <c r="G23" s="33" t="n"/>
      <c r="H23" s="7">
        <f>IF($A23="","",MONTH($A23))</f>
        <v/>
      </c>
    </row>
    <row r="24" ht="22" customHeight="1">
      <c r="A24" s="31" t="n"/>
      <c r="B24" s="32" t="n"/>
      <c r="C24" s="32" t="n"/>
      <c r="D24" s="33" t="n"/>
      <c r="E24" s="34" t="n"/>
      <c r="F24" s="32" t="n"/>
      <c r="G24" s="33" t="n"/>
      <c r="H24" s="6">
        <f>IF($A24="","",MONTH($A24))</f>
        <v/>
      </c>
    </row>
    <row r="25" ht="22" customHeight="1">
      <c r="A25" s="31" t="n"/>
      <c r="B25" s="32" t="n"/>
      <c r="C25" s="32" t="n"/>
      <c r="D25" s="33" t="n"/>
      <c r="E25" s="34" t="n"/>
      <c r="F25" s="32" t="n"/>
      <c r="G25" s="33" t="n"/>
      <c r="H25" s="7">
        <f>IF($A25="","",MONTH($A25))</f>
        <v/>
      </c>
    </row>
    <row r="26" ht="22" customHeight="1">
      <c r="A26" s="31" t="n"/>
      <c r="B26" s="32" t="n"/>
      <c r="C26" s="32" t="n"/>
      <c r="D26" s="33" t="n"/>
      <c r="E26" s="34" t="n"/>
      <c r="F26" s="32" t="n"/>
      <c r="G26" s="33" t="n"/>
      <c r="H26" s="6">
        <f>IF($A26="","",MONTH($A26))</f>
        <v/>
      </c>
    </row>
    <row r="27" ht="22" customHeight="1">
      <c r="A27" s="31" t="n"/>
      <c r="B27" s="32" t="n"/>
      <c r="C27" s="32" t="n"/>
      <c r="D27" s="33" t="n"/>
      <c r="E27" s="34" t="n"/>
      <c r="F27" s="32" t="n"/>
      <c r="G27" s="33" t="n"/>
      <c r="H27" s="7">
        <f>IF($A27="","",MONTH($A27))</f>
        <v/>
      </c>
    </row>
    <row r="28" ht="22" customHeight="1">
      <c r="A28" s="31" t="n"/>
      <c r="B28" s="32" t="n"/>
      <c r="C28" s="32" t="n"/>
      <c r="D28" s="33" t="n"/>
      <c r="E28" s="34" t="n"/>
      <c r="F28" s="32" t="n"/>
      <c r="G28" s="33" t="n"/>
      <c r="H28" s="6">
        <f>IF($A28="","",MONTH($A28))</f>
        <v/>
      </c>
    </row>
    <row r="29" ht="22" customHeight="1">
      <c r="A29" s="31" t="n"/>
      <c r="B29" s="32" t="n"/>
      <c r="C29" s="32" t="n"/>
      <c r="D29" s="33" t="n"/>
      <c r="E29" s="34" t="n"/>
      <c r="F29" s="32" t="n"/>
      <c r="G29" s="33" t="n"/>
      <c r="H29" s="7">
        <f>IF($A29="","",MONTH($A29))</f>
        <v/>
      </c>
    </row>
    <row r="30" ht="22" customHeight="1">
      <c r="A30" s="31" t="n"/>
      <c r="B30" s="32" t="n"/>
      <c r="C30" s="32" t="n"/>
      <c r="D30" s="33" t="n"/>
      <c r="E30" s="34" t="n"/>
      <c r="F30" s="32" t="n"/>
      <c r="G30" s="33" t="n"/>
      <c r="H30" s="6">
        <f>IF($A30="","",MONTH($A30))</f>
        <v/>
      </c>
    </row>
    <row r="31" ht="22" customHeight="1">
      <c r="A31" s="31" t="n"/>
      <c r="B31" s="32" t="n"/>
      <c r="C31" s="32" t="n"/>
      <c r="D31" s="33" t="n"/>
      <c r="E31" s="34" t="n"/>
      <c r="F31" s="32" t="n"/>
      <c r="G31" s="33" t="n"/>
      <c r="H31" s="7">
        <f>IF($A31="","",MONTH($A31))</f>
        <v/>
      </c>
    </row>
    <row r="32" hidden="1" ht="22" customHeight="1">
      <c r="A32" s="31" t="n"/>
      <c r="B32" s="32" t="n"/>
      <c r="C32" s="32" t="n"/>
      <c r="D32" s="33" t="n"/>
      <c r="E32" s="34" t="n"/>
      <c r="F32" s="32" t="n"/>
      <c r="G32" s="33" t="n"/>
      <c r="H32" s="6">
        <f>IF($A32="","",MONTH($A32))</f>
        <v/>
      </c>
    </row>
    <row r="33" hidden="1" ht="22" customHeight="1">
      <c r="A33" s="31" t="n"/>
      <c r="B33" s="32" t="n"/>
      <c r="C33" s="32" t="n"/>
      <c r="D33" s="33" t="n"/>
      <c r="E33" s="34" t="n"/>
      <c r="F33" s="32" t="n"/>
      <c r="G33" s="33" t="n"/>
      <c r="H33" s="7">
        <f>IF($A33="","",MONTH($A33))</f>
        <v/>
      </c>
    </row>
    <row r="34" hidden="1" ht="22" customHeight="1">
      <c r="A34" s="31" t="n"/>
      <c r="B34" s="32" t="n"/>
      <c r="C34" s="32" t="n"/>
      <c r="D34" s="33" t="n"/>
      <c r="E34" s="34" t="n"/>
      <c r="F34" s="32" t="n"/>
      <c r="G34" s="33" t="n"/>
      <c r="H34" s="6">
        <f>IF($A34="","",MONTH($A34))</f>
        <v/>
      </c>
    </row>
    <row r="35" hidden="1" ht="22" customHeight="1">
      <c r="A35" s="31" t="n"/>
      <c r="B35" s="32" t="n"/>
      <c r="C35" s="32" t="n"/>
      <c r="D35" s="33" t="n"/>
      <c r="E35" s="34" t="n"/>
      <c r="F35" s="32" t="n"/>
      <c r="G35" s="33" t="n"/>
      <c r="H35" s="7">
        <f>IF($A35="","",MONTH($A35))</f>
        <v/>
      </c>
    </row>
    <row r="36" hidden="1" ht="22" customHeight="1">
      <c r="A36" s="31" t="n"/>
      <c r="B36" s="32" t="n"/>
      <c r="C36" s="32" t="n"/>
      <c r="D36" s="33" t="n"/>
      <c r="E36" s="34" t="n"/>
      <c r="F36" s="32" t="n"/>
      <c r="G36" s="33" t="n"/>
      <c r="H36" s="6">
        <f>IF($A36="","",MONTH($A36))</f>
        <v/>
      </c>
    </row>
    <row r="37" hidden="1" ht="22" customHeight="1">
      <c r="A37" s="31" t="n"/>
      <c r="B37" s="32" t="n"/>
      <c r="C37" s="32" t="n"/>
      <c r="D37" s="33" t="n"/>
      <c r="E37" s="34" t="n"/>
      <c r="F37" s="32" t="n"/>
      <c r="G37" s="33" t="n"/>
      <c r="H37" s="7">
        <f>IF($A37="","",MONTH($A37))</f>
        <v/>
      </c>
    </row>
    <row r="38" hidden="1" ht="22" customHeight="1">
      <c r="A38" s="31" t="n"/>
      <c r="B38" s="32" t="n"/>
      <c r="C38" s="32" t="n"/>
      <c r="D38" s="33" t="n"/>
      <c r="E38" s="34" t="n"/>
      <c r="F38" s="32" t="n"/>
      <c r="G38" s="33" t="n"/>
      <c r="H38" s="6">
        <f>IF($A38="","",MONTH($A38))</f>
        <v/>
      </c>
    </row>
    <row r="39" hidden="1" ht="22" customHeight="1">
      <c r="A39" s="31" t="n"/>
      <c r="B39" s="32" t="n"/>
      <c r="C39" s="32" t="n"/>
      <c r="D39" s="33" t="n"/>
      <c r="E39" s="34" t="n"/>
      <c r="F39" s="32" t="n"/>
      <c r="G39" s="33" t="n"/>
      <c r="H39" s="7">
        <f>IF($A39="","",MONTH($A39))</f>
        <v/>
      </c>
    </row>
    <row r="40" hidden="1" ht="22" customHeight="1">
      <c r="A40" s="31" t="n"/>
      <c r="B40" s="32" t="n"/>
      <c r="C40" s="32" t="n"/>
      <c r="D40" s="33" t="n"/>
      <c r="E40" s="34" t="n"/>
      <c r="F40" s="32" t="n"/>
      <c r="G40" s="33" t="n"/>
      <c r="H40" s="6">
        <f>IF($A40="","",MONTH($A40))</f>
        <v/>
      </c>
    </row>
    <row r="41" hidden="1" ht="22" customHeight="1">
      <c r="A41" s="31" t="n"/>
      <c r="B41" s="32" t="n"/>
      <c r="C41" s="32" t="n"/>
      <c r="D41" s="33" t="n"/>
      <c r="E41" s="34" t="n"/>
      <c r="F41" s="32" t="n"/>
      <c r="G41" s="33" t="n"/>
      <c r="H41" s="7">
        <f>IF($A41="","",MONTH($A41))</f>
        <v/>
      </c>
    </row>
    <row r="42" hidden="1" ht="22" customHeight="1">
      <c r="A42" s="31" t="n"/>
      <c r="B42" s="32" t="n"/>
      <c r="C42" s="32" t="n"/>
      <c r="D42" s="33" t="n"/>
      <c r="E42" s="34" t="n"/>
      <c r="F42" s="32" t="n"/>
      <c r="G42" s="33" t="n"/>
      <c r="H42" s="6">
        <f>IF($A42="","",MONTH($A42))</f>
        <v/>
      </c>
    </row>
    <row r="43" hidden="1" ht="22" customHeight="1">
      <c r="A43" s="31" t="n"/>
      <c r="B43" s="32" t="n"/>
      <c r="C43" s="32" t="n"/>
      <c r="D43" s="33" t="n"/>
      <c r="E43" s="34" t="n"/>
      <c r="F43" s="32" t="n"/>
      <c r="G43" s="33" t="n"/>
      <c r="H43" s="7">
        <f>IF($A43="","",MONTH($A43))</f>
        <v/>
      </c>
    </row>
    <row r="44" hidden="1" ht="22" customHeight="1">
      <c r="A44" s="31" t="n"/>
      <c r="B44" s="32" t="n"/>
      <c r="C44" s="32" t="n"/>
      <c r="D44" s="33" t="n"/>
      <c r="E44" s="34" t="n"/>
      <c r="F44" s="32" t="n"/>
      <c r="G44" s="33" t="n"/>
      <c r="H44" s="6">
        <f>IF($A44="","",MONTH($A44))</f>
        <v/>
      </c>
    </row>
    <row r="45" hidden="1" ht="22" customHeight="1">
      <c r="A45" s="31" t="n"/>
      <c r="B45" s="32" t="n"/>
      <c r="C45" s="32" t="n"/>
      <c r="D45" s="33" t="n"/>
      <c r="E45" s="34" t="n"/>
      <c r="F45" s="32" t="n"/>
      <c r="G45" s="33" t="n"/>
      <c r="H45" s="7">
        <f>IF($A45="","",MONTH($A45))</f>
        <v/>
      </c>
    </row>
    <row r="46" hidden="1" ht="22" customHeight="1">
      <c r="A46" s="31" t="n"/>
      <c r="B46" s="32" t="n"/>
      <c r="C46" s="32" t="n"/>
      <c r="D46" s="33" t="n"/>
      <c r="E46" s="34" t="n"/>
      <c r="F46" s="32" t="n"/>
      <c r="G46" s="33" t="n"/>
      <c r="H46" s="6">
        <f>IF($A46="","",MONTH($A46))</f>
        <v/>
      </c>
    </row>
    <row r="47" hidden="1" ht="22" customHeight="1">
      <c r="A47" s="31" t="n"/>
      <c r="B47" s="32" t="n"/>
      <c r="C47" s="32" t="n"/>
      <c r="D47" s="33" t="n"/>
      <c r="E47" s="34" t="n"/>
      <c r="F47" s="32" t="n"/>
      <c r="G47" s="33" t="n"/>
      <c r="H47" s="7">
        <f>IF($A47="","",MONTH($A47))</f>
        <v/>
      </c>
    </row>
    <row r="48" hidden="1" ht="22" customHeight="1">
      <c r="A48" s="31" t="n"/>
      <c r="B48" s="32" t="n"/>
      <c r="C48" s="32" t="n"/>
      <c r="D48" s="33" t="n"/>
      <c r="E48" s="34" t="n"/>
      <c r="F48" s="32" t="n"/>
      <c r="G48" s="33" t="n"/>
      <c r="H48" s="6">
        <f>IF($A48="","",MONTH($A48))</f>
        <v/>
      </c>
    </row>
    <row r="49" hidden="1" ht="22" customHeight="1">
      <c r="A49" s="31" t="n"/>
      <c r="B49" s="32" t="n"/>
      <c r="C49" s="32" t="n"/>
      <c r="D49" s="33" t="n"/>
      <c r="E49" s="34" t="n"/>
      <c r="F49" s="32" t="n"/>
      <c r="G49" s="33" t="n"/>
      <c r="H49" s="7">
        <f>IF($A49="","",MONTH($A49))</f>
        <v/>
      </c>
    </row>
    <row r="50" hidden="1" ht="22" customHeight="1">
      <c r="A50" s="31" t="n"/>
      <c r="B50" s="32" t="n"/>
      <c r="C50" s="32" t="n"/>
      <c r="D50" s="33" t="n"/>
      <c r="E50" s="34" t="n"/>
      <c r="F50" s="32" t="n"/>
      <c r="G50" s="33" t="n"/>
      <c r="H50" s="6">
        <f>IF($A50="","",MONTH($A50))</f>
        <v/>
      </c>
    </row>
    <row r="51" hidden="1" ht="22" customHeight="1">
      <c r="A51" s="31" t="n"/>
      <c r="B51" s="32" t="n"/>
      <c r="C51" s="32" t="n"/>
      <c r="D51" s="33" t="n"/>
      <c r="E51" s="34" t="n"/>
      <c r="F51" s="32" t="n"/>
      <c r="G51" s="33" t="n"/>
      <c r="H51" s="7">
        <f>IF($A51="","",MONTH($A51))</f>
        <v/>
      </c>
    </row>
    <row r="52" hidden="1" ht="22" customHeight="1">
      <c r="A52" s="31" t="n"/>
      <c r="B52" s="32" t="n"/>
      <c r="C52" s="32" t="n"/>
      <c r="D52" s="33" t="n"/>
      <c r="E52" s="34" t="n"/>
      <c r="F52" s="32" t="n"/>
      <c r="G52" s="33" t="n"/>
      <c r="H52" s="6">
        <f>IF($A52="","",MONTH($A52))</f>
        <v/>
      </c>
    </row>
    <row r="53" hidden="1" ht="22" customHeight="1">
      <c r="A53" s="31" t="n"/>
      <c r="B53" s="32" t="n"/>
      <c r="C53" s="32" t="n"/>
      <c r="D53" s="33" t="n"/>
      <c r="E53" s="34" t="n"/>
      <c r="F53" s="32" t="n"/>
      <c r="G53" s="33" t="n"/>
      <c r="H53" s="7">
        <f>IF($A53="","",MONTH($A53))</f>
        <v/>
      </c>
    </row>
    <row r="54" hidden="1" ht="22" customHeight="1">
      <c r="A54" s="31" t="n"/>
      <c r="B54" s="32" t="n"/>
      <c r="C54" s="32" t="n"/>
      <c r="D54" s="33" t="n"/>
      <c r="E54" s="34" t="n"/>
      <c r="F54" s="32" t="n"/>
      <c r="G54" s="33" t="n"/>
      <c r="H54" s="6">
        <f>IF($A54="","",MONTH($A54))</f>
        <v/>
      </c>
    </row>
    <row r="55" hidden="1" ht="22" customHeight="1">
      <c r="A55" s="31" t="n"/>
      <c r="B55" s="32" t="n"/>
      <c r="C55" s="32" t="n"/>
      <c r="D55" s="33" t="n"/>
      <c r="E55" s="34" t="n"/>
      <c r="F55" s="32" t="n"/>
      <c r="G55" s="33" t="n"/>
      <c r="H55" s="7">
        <f>IF($A55="","",MONTH($A55))</f>
        <v/>
      </c>
    </row>
    <row r="56" hidden="1" ht="22" customHeight="1">
      <c r="A56" s="31" t="n"/>
      <c r="B56" s="32" t="n"/>
      <c r="C56" s="32" t="n"/>
      <c r="D56" s="33" t="n"/>
      <c r="E56" s="34" t="n"/>
      <c r="F56" s="32" t="n"/>
      <c r="G56" s="33" t="n"/>
      <c r="H56" s="6">
        <f>IF($A56="","",MONTH($A56))</f>
        <v/>
      </c>
    </row>
    <row r="57" hidden="1" ht="22" customHeight="1">
      <c r="A57" s="31" t="n"/>
      <c r="B57" s="32" t="n"/>
      <c r="C57" s="32" t="n"/>
      <c r="D57" s="33" t="n"/>
      <c r="E57" s="34" t="n"/>
      <c r="F57" s="32" t="n"/>
      <c r="G57" s="33" t="n"/>
      <c r="H57" s="7">
        <f>IF($A57="","",MONTH($A57))</f>
        <v/>
      </c>
    </row>
    <row r="58" hidden="1" ht="22" customHeight="1">
      <c r="A58" s="31" t="n"/>
      <c r="B58" s="32" t="n"/>
      <c r="C58" s="32" t="n"/>
      <c r="D58" s="33" t="n"/>
      <c r="E58" s="34" t="n"/>
      <c r="F58" s="32" t="n"/>
      <c r="G58" s="33" t="n"/>
      <c r="H58" s="6">
        <f>IF($A58="","",MONTH($A58))</f>
        <v/>
      </c>
    </row>
    <row r="59" hidden="1" ht="22" customHeight="1">
      <c r="A59" s="31" t="n"/>
      <c r="B59" s="32" t="n"/>
      <c r="C59" s="32" t="n"/>
      <c r="D59" s="33" t="n"/>
      <c r="E59" s="34" t="n"/>
      <c r="F59" s="32" t="n"/>
      <c r="G59" s="33" t="n"/>
      <c r="H59" s="7">
        <f>IF($A59="","",MONTH($A59))</f>
        <v/>
      </c>
    </row>
    <row r="60" hidden="1" ht="22" customHeight="1">
      <c r="A60" s="31" t="n"/>
      <c r="B60" s="32" t="n"/>
      <c r="C60" s="32" t="n"/>
      <c r="D60" s="33" t="n"/>
      <c r="E60" s="34" t="n"/>
      <c r="F60" s="32" t="n"/>
      <c r="G60" s="33" t="n"/>
      <c r="H60" s="6">
        <f>IF($A60="","",MONTH($A60))</f>
        <v/>
      </c>
    </row>
    <row r="61" hidden="1" ht="22" customHeight="1">
      <c r="A61" s="31" t="n"/>
      <c r="B61" s="32" t="n"/>
      <c r="C61" s="32" t="n"/>
      <c r="D61" s="33" t="n"/>
      <c r="E61" s="34" t="n"/>
      <c r="F61" s="32" t="n"/>
      <c r="G61" s="33" t="n"/>
      <c r="H61" s="7">
        <f>IF($A61="","",MONTH($A61))</f>
        <v/>
      </c>
    </row>
    <row r="62" hidden="1" ht="22" customHeight="1">
      <c r="A62" s="31" t="n"/>
      <c r="B62" s="32" t="n"/>
      <c r="C62" s="32" t="n"/>
      <c r="D62" s="33" t="n"/>
      <c r="E62" s="34" t="n"/>
      <c r="F62" s="32" t="n"/>
      <c r="G62" s="33" t="n"/>
      <c r="H62" s="6">
        <f>IF($A62="","",MONTH($A62))</f>
        <v/>
      </c>
    </row>
    <row r="63" hidden="1" ht="22" customHeight="1">
      <c r="A63" s="31" t="n"/>
      <c r="B63" s="32" t="n"/>
      <c r="C63" s="32" t="n"/>
      <c r="D63" s="33" t="n"/>
      <c r="E63" s="34" t="n"/>
      <c r="F63" s="32" t="n"/>
      <c r="G63" s="33" t="n"/>
      <c r="H63" s="7">
        <f>IF($A63="","",MONTH($A63))</f>
        <v/>
      </c>
    </row>
    <row r="64" hidden="1" ht="22" customHeight="1">
      <c r="A64" s="31" t="n"/>
      <c r="B64" s="32" t="n"/>
      <c r="C64" s="32" t="n"/>
      <c r="D64" s="33" t="n"/>
      <c r="E64" s="34" t="n"/>
      <c r="F64" s="32" t="n"/>
      <c r="G64" s="33" t="n"/>
      <c r="H64" s="6">
        <f>IF($A64="","",MONTH($A64))</f>
        <v/>
      </c>
    </row>
    <row r="65" hidden="1" ht="22" customHeight="1">
      <c r="A65" s="31" t="n"/>
      <c r="B65" s="32" t="n"/>
      <c r="C65" s="32" t="n"/>
      <c r="D65" s="33" t="n"/>
      <c r="E65" s="34" t="n"/>
      <c r="F65" s="32" t="n"/>
      <c r="G65" s="33" t="n"/>
      <c r="H65" s="7">
        <f>IF($A65="","",MONTH($A65))</f>
        <v/>
      </c>
    </row>
    <row r="66" hidden="1" ht="22" customHeight="1">
      <c r="A66" s="31" t="n"/>
      <c r="B66" s="32" t="n"/>
      <c r="C66" s="32" t="n"/>
      <c r="D66" s="33" t="n"/>
      <c r="E66" s="34" t="n"/>
      <c r="F66" s="32" t="n"/>
      <c r="G66" s="33" t="n"/>
      <c r="H66" s="6">
        <f>IF($A66="","",MONTH($A66))</f>
        <v/>
      </c>
    </row>
    <row r="67" hidden="1" ht="22" customHeight="1">
      <c r="A67" s="31" t="n"/>
      <c r="B67" s="32" t="n"/>
      <c r="C67" s="32" t="n"/>
      <c r="D67" s="33" t="n"/>
      <c r="E67" s="34" t="n"/>
      <c r="F67" s="32" t="n"/>
      <c r="G67" s="33" t="n"/>
      <c r="H67" s="7">
        <f>IF($A67="","",MONTH($A67))</f>
        <v/>
      </c>
    </row>
    <row r="68" hidden="1" ht="22" customHeight="1">
      <c r="A68" s="31" t="n"/>
      <c r="B68" s="32" t="n"/>
      <c r="C68" s="32" t="n"/>
      <c r="D68" s="33" t="n"/>
      <c r="E68" s="34" t="n"/>
      <c r="F68" s="32" t="n"/>
      <c r="G68" s="33" t="n"/>
      <c r="H68" s="6">
        <f>IF($A68="","",MONTH($A68))</f>
        <v/>
      </c>
    </row>
    <row r="69" hidden="1" ht="22" customHeight="1">
      <c r="A69" s="31" t="n"/>
      <c r="B69" s="32" t="n"/>
      <c r="C69" s="32" t="n"/>
      <c r="D69" s="33" t="n"/>
      <c r="E69" s="34" t="n"/>
      <c r="F69" s="32" t="n"/>
      <c r="G69" s="33" t="n"/>
      <c r="H69" s="7">
        <f>IF($A69="","",MONTH($A69))</f>
        <v/>
      </c>
    </row>
    <row r="70" hidden="1" ht="22" customHeight="1">
      <c r="A70" s="31" t="n"/>
      <c r="B70" s="32" t="n"/>
      <c r="C70" s="32" t="n"/>
      <c r="D70" s="33" t="n"/>
      <c r="E70" s="34" t="n"/>
      <c r="F70" s="32" t="n"/>
      <c r="G70" s="33" t="n"/>
      <c r="H70" s="6">
        <f>IF($A70="","",MONTH($A70))</f>
        <v/>
      </c>
    </row>
    <row r="71" hidden="1" ht="22" customHeight="1">
      <c r="A71" s="31" t="n"/>
      <c r="B71" s="32" t="n"/>
      <c r="C71" s="32" t="n"/>
      <c r="D71" s="33" t="n"/>
      <c r="E71" s="34" t="n"/>
      <c r="F71" s="32" t="n"/>
      <c r="G71" s="33" t="n"/>
      <c r="H71" s="7">
        <f>IF($A71="","",MONTH($A71))</f>
        <v/>
      </c>
    </row>
    <row r="72" hidden="1" ht="22" customHeight="1">
      <c r="A72" s="31" t="n"/>
      <c r="B72" s="32" t="n"/>
      <c r="C72" s="32" t="n"/>
      <c r="D72" s="33" t="n"/>
      <c r="E72" s="34" t="n"/>
      <c r="F72" s="32" t="n"/>
      <c r="G72" s="33" t="n"/>
      <c r="H72" s="6">
        <f>IF($A72="","",MONTH($A72))</f>
        <v/>
      </c>
    </row>
    <row r="73" hidden="1" ht="22" customHeight="1">
      <c r="A73" s="31" t="n"/>
      <c r="B73" s="32" t="n"/>
      <c r="C73" s="32" t="n"/>
      <c r="D73" s="33" t="n"/>
      <c r="E73" s="34" t="n"/>
      <c r="F73" s="32" t="n"/>
      <c r="G73" s="33" t="n"/>
      <c r="H73" s="7">
        <f>IF($A73="","",MONTH($A73))</f>
        <v/>
      </c>
    </row>
    <row r="74" hidden="1" ht="22" customHeight="1">
      <c r="A74" s="31" t="n"/>
      <c r="B74" s="32" t="n"/>
      <c r="C74" s="32" t="n"/>
      <c r="D74" s="33" t="n"/>
      <c r="E74" s="34" t="n"/>
      <c r="F74" s="32" t="n"/>
      <c r="G74" s="33" t="n"/>
      <c r="H74" s="6">
        <f>IF($A74="","",MONTH($A74))</f>
        <v/>
      </c>
    </row>
    <row r="75" hidden="1" ht="22" customHeight="1">
      <c r="A75" s="31" t="n"/>
      <c r="B75" s="32" t="n"/>
      <c r="C75" s="32" t="n"/>
      <c r="D75" s="33" t="n"/>
      <c r="E75" s="34" t="n"/>
      <c r="F75" s="32" t="n"/>
      <c r="G75" s="33" t="n"/>
      <c r="H75" s="7">
        <f>IF($A75="","",MONTH($A75))</f>
        <v/>
      </c>
    </row>
    <row r="76" hidden="1" ht="22" customHeight="1">
      <c r="A76" s="31" t="n"/>
      <c r="B76" s="32" t="n"/>
      <c r="C76" s="32" t="n"/>
      <c r="D76" s="33" t="n"/>
      <c r="E76" s="34" t="n"/>
      <c r="F76" s="32" t="n"/>
      <c r="G76" s="33" t="n"/>
      <c r="H76" s="6">
        <f>IF($A76="","",MONTH($A76))</f>
        <v/>
      </c>
    </row>
    <row r="77" hidden="1" ht="22" customHeight="1">
      <c r="A77" s="31" t="n"/>
      <c r="B77" s="32" t="n"/>
      <c r="C77" s="32" t="n"/>
      <c r="D77" s="33" t="n"/>
      <c r="E77" s="34" t="n"/>
      <c r="F77" s="32" t="n"/>
      <c r="G77" s="33" t="n"/>
      <c r="H77" s="7">
        <f>IF($A77="","",MONTH($A77))</f>
        <v/>
      </c>
    </row>
    <row r="78" hidden="1" ht="22" customHeight="1">
      <c r="A78" s="31" t="n"/>
      <c r="B78" s="32" t="n"/>
      <c r="C78" s="32" t="n"/>
      <c r="D78" s="33" t="n"/>
      <c r="E78" s="34" t="n"/>
      <c r="F78" s="32" t="n"/>
      <c r="G78" s="33" t="n"/>
      <c r="H78" s="6">
        <f>IF($A78="","",MONTH($A78))</f>
        <v/>
      </c>
    </row>
    <row r="79" hidden="1" ht="22" customHeight="1">
      <c r="A79" s="31" t="n"/>
      <c r="B79" s="32" t="n"/>
      <c r="C79" s="32" t="n"/>
      <c r="D79" s="33" t="n"/>
      <c r="E79" s="34" t="n"/>
      <c r="F79" s="32" t="n"/>
      <c r="G79" s="33" t="n"/>
      <c r="H79" s="7">
        <f>IF($A79="","",MONTH($A79))</f>
        <v/>
      </c>
    </row>
    <row r="80" hidden="1" ht="22" customHeight="1">
      <c r="A80" s="31" t="n"/>
      <c r="B80" s="32" t="n"/>
      <c r="C80" s="32" t="n"/>
      <c r="D80" s="33" t="n"/>
      <c r="E80" s="34" t="n"/>
      <c r="F80" s="32" t="n"/>
      <c r="G80" s="33" t="n"/>
      <c r="H80" s="6">
        <f>IF($A80="","",MONTH($A80))</f>
        <v/>
      </c>
    </row>
    <row r="81" hidden="1" ht="22" customHeight="1">
      <c r="A81" s="31" t="n"/>
      <c r="B81" s="32" t="n"/>
      <c r="C81" s="32" t="n"/>
      <c r="D81" s="33" t="n"/>
      <c r="E81" s="34" t="n"/>
      <c r="F81" s="32" t="n"/>
      <c r="G81" s="33" t="n"/>
      <c r="H81" s="7">
        <f>IF($A81="","",MONTH($A81))</f>
        <v/>
      </c>
    </row>
    <row r="82" hidden="1" ht="22" customHeight="1">
      <c r="A82" s="31" t="n"/>
      <c r="B82" s="32" t="n"/>
      <c r="C82" s="32" t="n"/>
      <c r="D82" s="33" t="n"/>
      <c r="E82" s="34" t="n"/>
      <c r="F82" s="32" t="n"/>
      <c r="G82" s="33" t="n"/>
      <c r="H82" s="6">
        <f>IF($A82="","",MONTH($A82))</f>
        <v/>
      </c>
    </row>
    <row r="83" hidden="1" ht="22" customHeight="1">
      <c r="A83" s="31" t="n"/>
      <c r="B83" s="32" t="n"/>
      <c r="C83" s="32" t="n"/>
      <c r="D83" s="33" t="n"/>
      <c r="E83" s="34" t="n"/>
      <c r="F83" s="32" t="n"/>
      <c r="G83" s="33" t="n"/>
      <c r="H83" s="7">
        <f>IF($A83="","",MONTH($A83))</f>
        <v/>
      </c>
    </row>
    <row r="84" hidden="1" ht="22" customHeight="1">
      <c r="A84" s="31" t="n"/>
      <c r="B84" s="32" t="n"/>
      <c r="C84" s="32" t="n"/>
      <c r="D84" s="33" t="n"/>
      <c r="E84" s="34" t="n"/>
      <c r="F84" s="32" t="n"/>
      <c r="G84" s="33" t="n"/>
      <c r="H84" s="6">
        <f>IF($A84="","",MONTH($A84))</f>
        <v/>
      </c>
    </row>
    <row r="85" hidden="1" ht="22" customHeight="1">
      <c r="A85" s="31" t="n"/>
      <c r="B85" s="32" t="n"/>
      <c r="C85" s="32" t="n"/>
      <c r="D85" s="33" t="n"/>
      <c r="E85" s="34" t="n"/>
      <c r="F85" s="32" t="n"/>
      <c r="G85" s="33" t="n"/>
      <c r="H85" s="7">
        <f>IF($A85="","",MONTH($A85))</f>
        <v/>
      </c>
    </row>
    <row r="86" hidden="1" ht="22" customHeight="1">
      <c r="A86" s="31" t="n"/>
      <c r="B86" s="32" t="n"/>
      <c r="C86" s="32" t="n"/>
      <c r="D86" s="33" t="n"/>
      <c r="E86" s="34" t="n"/>
      <c r="F86" s="32" t="n"/>
      <c r="G86" s="33" t="n"/>
      <c r="H86" s="6">
        <f>IF($A86="","",MONTH($A86))</f>
        <v/>
      </c>
    </row>
    <row r="87" hidden="1" ht="22" customHeight="1">
      <c r="A87" s="31" t="n"/>
      <c r="B87" s="32" t="n"/>
      <c r="C87" s="32" t="n"/>
      <c r="D87" s="33" t="n"/>
      <c r="E87" s="34" t="n"/>
      <c r="F87" s="32" t="n"/>
      <c r="G87" s="33" t="n"/>
      <c r="H87" s="7">
        <f>IF($A87="","",MONTH($A87))</f>
        <v/>
      </c>
    </row>
    <row r="88" hidden="1" ht="22" customHeight="1">
      <c r="A88" s="31" t="n"/>
      <c r="B88" s="32" t="n"/>
      <c r="C88" s="32" t="n"/>
      <c r="D88" s="33" t="n"/>
      <c r="E88" s="34" t="n"/>
      <c r="F88" s="32" t="n"/>
      <c r="G88" s="33" t="n"/>
      <c r="H88" s="6">
        <f>IF($A88="","",MONTH($A88))</f>
        <v/>
      </c>
    </row>
    <row r="89" hidden="1" ht="22" customHeight="1">
      <c r="A89" s="31" t="n"/>
      <c r="B89" s="32" t="n"/>
      <c r="C89" s="32" t="n"/>
      <c r="D89" s="33" t="n"/>
      <c r="E89" s="34" t="n"/>
      <c r="F89" s="32" t="n"/>
      <c r="G89" s="33" t="n"/>
      <c r="H89" s="7">
        <f>IF($A89="","",MONTH($A89))</f>
        <v/>
      </c>
    </row>
    <row r="90" hidden="1" ht="22" customHeight="1">
      <c r="A90" s="31" t="n"/>
      <c r="B90" s="32" t="n"/>
      <c r="C90" s="32" t="n"/>
      <c r="D90" s="33" t="n"/>
      <c r="E90" s="34" t="n"/>
      <c r="F90" s="32" t="n"/>
      <c r="G90" s="33" t="n"/>
      <c r="H90" s="6">
        <f>IF($A90="","",MONTH($A90))</f>
        <v/>
      </c>
    </row>
    <row r="91" hidden="1" ht="22" customHeight="1">
      <c r="A91" s="31" t="n"/>
      <c r="B91" s="32" t="n"/>
      <c r="C91" s="32" t="n"/>
      <c r="D91" s="33" t="n"/>
      <c r="E91" s="34" t="n"/>
      <c r="F91" s="32" t="n"/>
      <c r="G91" s="33" t="n"/>
      <c r="H91" s="7">
        <f>IF($A91="","",MONTH($A91))</f>
        <v/>
      </c>
    </row>
    <row r="92" hidden="1" ht="22" customHeight="1">
      <c r="A92" s="31" t="n"/>
      <c r="B92" s="32" t="n"/>
      <c r="C92" s="32" t="n"/>
      <c r="D92" s="33" t="n"/>
      <c r="E92" s="34" t="n"/>
      <c r="F92" s="32" t="n"/>
      <c r="G92" s="33" t="n"/>
      <c r="H92" s="6">
        <f>IF($A92="","",MONTH($A92))</f>
        <v/>
      </c>
    </row>
    <row r="93" hidden="1" ht="22" customHeight="1">
      <c r="A93" s="31" t="n"/>
      <c r="B93" s="32" t="n"/>
      <c r="C93" s="32" t="n"/>
      <c r="D93" s="33" t="n"/>
      <c r="E93" s="34" t="n"/>
      <c r="F93" s="32" t="n"/>
      <c r="G93" s="33" t="n"/>
      <c r="H93" s="7">
        <f>IF($A93="","",MONTH($A93))</f>
        <v/>
      </c>
    </row>
    <row r="94" hidden="1" ht="22" customHeight="1">
      <c r="A94" s="31" t="n"/>
      <c r="B94" s="32" t="n"/>
      <c r="C94" s="32" t="n"/>
      <c r="D94" s="33" t="n"/>
      <c r="E94" s="34" t="n"/>
      <c r="F94" s="32" t="n"/>
      <c r="G94" s="33" t="n"/>
      <c r="H94" s="6">
        <f>IF($A94="","",MONTH($A94))</f>
        <v/>
      </c>
    </row>
    <row r="95" hidden="1" ht="22" customHeight="1">
      <c r="A95" s="31" t="n"/>
      <c r="B95" s="32" t="n"/>
      <c r="C95" s="32" t="n"/>
      <c r="D95" s="33" t="n"/>
      <c r="E95" s="34" t="n"/>
      <c r="F95" s="32" t="n"/>
      <c r="G95" s="33" t="n"/>
      <c r="H95" s="7">
        <f>IF($A95="","",MONTH($A95))</f>
        <v/>
      </c>
    </row>
    <row r="96" hidden="1" ht="22" customHeight="1">
      <c r="A96" s="31" t="n"/>
      <c r="B96" s="32" t="n"/>
      <c r="C96" s="32" t="n"/>
      <c r="D96" s="33" t="n"/>
      <c r="E96" s="34" t="n"/>
      <c r="F96" s="32" t="n"/>
      <c r="G96" s="33" t="n"/>
      <c r="H96" s="6">
        <f>IF($A96="","",MONTH($A96))</f>
        <v/>
      </c>
    </row>
    <row r="97" hidden="1" ht="22" customHeight="1">
      <c r="A97" s="31" t="n"/>
      <c r="B97" s="32" t="n"/>
      <c r="C97" s="32" t="n"/>
      <c r="D97" s="33" t="n"/>
      <c r="E97" s="34" t="n"/>
      <c r="F97" s="32" t="n"/>
      <c r="G97" s="33" t="n"/>
      <c r="H97" s="7">
        <f>IF($A97="","",MONTH($A97))</f>
        <v/>
      </c>
    </row>
    <row r="98" hidden="1" ht="22" customHeight="1">
      <c r="A98" s="31" t="n"/>
      <c r="B98" s="32" t="n"/>
      <c r="C98" s="32" t="n"/>
      <c r="D98" s="33" t="n"/>
      <c r="E98" s="34" t="n"/>
      <c r="F98" s="32" t="n"/>
      <c r="G98" s="33" t="n"/>
      <c r="H98" s="6">
        <f>IF($A98="","",MONTH($A98))</f>
        <v/>
      </c>
    </row>
    <row r="99" hidden="1" ht="22" customHeight="1">
      <c r="A99" s="31" t="n"/>
      <c r="B99" s="32" t="n"/>
      <c r="C99" s="32" t="n"/>
      <c r="D99" s="33" t="n"/>
      <c r="E99" s="34" t="n"/>
      <c r="F99" s="32" t="n"/>
      <c r="G99" s="33" t="n"/>
      <c r="H99" s="7">
        <f>IF($A99="","",MONTH($A99))</f>
        <v/>
      </c>
    </row>
    <row r="100" hidden="1" ht="22" customHeight="1">
      <c r="A100" s="31" t="n"/>
      <c r="B100" s="32" t="n"/>
      <c r="C100" s="32" t="n"/>
      <c r="D100" s="33" t="n"/>
      <c r="E100" s="34" t="n"/>
      <c r="F100" s="32" t="n"/>
      <c r="G100" s="33" t="n"/>
      <c r="H100" s="6">
        <f>IF($A100="","",MONTH($A100))</f>
        <v/>
      </c>
    </row>
    <row r="101" hidden="1" ht="22" customHeight="1">
      <c r="A101" s="31" t="n"/>
      <c r="B101" s="32" t="n"/>
      <c r="C101" s="32" t="n"/>
      <c r="D101" s="33" t="n"/>
      <c r="E101" s="34" t="n"/>
      <c r="F101" s="32" t="n"/>
      <c r="G101" s="33" t="n"/>
      <c r="H101" s="7">
        <f>IF($A101="","",MONTH($A101))</f>
        <v/>
      </c>
    </row>
    <row r="102" hidden="1" ht="22" customHeight="1">
      <c r="A102" s="31" t="n"/>
      <c r="B102" s="32" t="n"/>
      <c r="C102" s="32" t="n"/>
      <c r="D102" s="33" t="n"/>
      <c r="E102" s="34" t="n"/>
      <c r="F102" s="32" t="n"/>
      <c r="G102" s="33" t="n"/>
      <c r="H102" s="6">
        <f>IF($A102="","",MONTH($A102))</f>
        <v/>
      </c>
    </row>
    <row r="103" hidden="1" ht="22" customHeight="1">
      <c r="A103" s="31" t="n"/>
      <c r="B103" s="32" t="n"/>
      <c r="C103" s="32" t="n"/>
      <c r="D103" s="33" t="n"/>
      <c r="E103" s="34" t="n"/>
      <c r="F103" s="32" t="n"/>
      <c r="G103" s="33" t="n"/>
      <c r="H103" s="7">
        <f>IF($A103="","",MONTH($A103))</f>
        <v/>
      </c>
    </row>
    <row r="104" hidden="1" ht="22" customHeight="1">
      <c r="A104" s="31" t="n"/>
      <c r="B104" s="32" t="n"/>
      <c r="C104" s="32" t="n"/>
      <c r="D104" s="33" t="n"/>
      <c r="E104" s="34" t="n"/>
      <c r="F104" s="32" t="n"/>
      <c r="G104" s="33" t="n"/>
      <c r="H104" s="6">
        <f>IF($A104="","",MONTH($A104))</f>
        <v/>
      </c>
    </row>
    <row r="105" hidden="1" ht="22" customHeight="1">
      <c r="A105" s="31" t="n"/>
      <c r="B105" s="32" t="n"/>
      <c r="C105" s="32" t="n"/>
      <c r="D105" s="33" t="n"/>
      <c r="E105" s="34" t="n"/>
      <c r="F105" s="32" t="n"/>
      <c r="G105" s="33" t="n"/>
      <c r="H105" s="7">
        <f>IF($A105="","",MONTH($A105))</f>
        <v/>
      </c>
    </row>
    <row r="106" hidden="1" ht="22" customHeight="1">
      <c r="A106" s="31" t="n"/>
      <c r="B106" s="32" t="n"/>
      <c r="C106" s="32" t="n"/>
      <c r="D106" s="33" t="n"/>
      <c r="E106" s="34" t="n"/>
      <c r="F106" s="32" t="n"/>
      <c r="G106" s="33" t="n"/>
      <c r="H106" s="6">
        <f>IF($A106="","",MONTH($A106))</f>
        <v/>
      </c>
    </row>
    <row r="107" hidden="1" ht="22" customHeight="1">
      <c r="A107" s="31" t="n"/>
      <c r="B107" s="32" t="n"/>
      <c r="C107" s="32" t="n"/>
      <c r="D107" s="33" t="n"/>
      <c r="E107" s="34" t="n"/>
      <c r="F107" s="32" t="n"/>
      <c r="G107" s="33" t="n"/>
      <c r="H107" s="7">
        <f>IF($A107="","",MONTH($A107))</f>
        <v/>
      </c>
    </row>
    <row r="108" hidden="1" ht="22" customHeight="1">
      <c r="A108" s="31" t="n"/>
      <c r="B108" s="32" t="n"/>
      <c r="C108" s="32" t="n"/>
      <c r="D108" s="33" t="n"/>
      <c r="E108" s="34" t="n"/>
      <c r="F108" s="32" t="n"/>
      <c r="G108" s="33" t="n"/>
      <c r="H108" s="6">
        <f>IF($A108="","",MONTH($A108))</f>
        <v/>
      </c>
    </row>
    <row r="109" hidden="1" ht="22" customHeight="1">
      <c r="A109" s="31" t="n"/>
      <c r="B109" s="32" t="n"/>
      <c r="C109" s="32" t="n"/>
      <c r="D109" s="33" t="n"/>
      <c r="E109" s="34" t="n"/>
      <c r="F109" s="32" t="n"/>
      <c r="G109" s="33" t="n"/>
      <c r="H109" s="7">
        <f>IF($A109="","",MONTH($A109))</f>
        <v/>
      </c>
    </row>
    <row r="110" hidden="1" ht="22" customHeight="1">
      <c r="A110" s="31" t="n"/>
      <c r="B110" s="32" t="n"/>
      <c r="C110" s="32" t="n"/>
      <c r="D110" s="33" t="n"/>
      <c r="E110" s="34" t="n"/>
      <c r="F110" s="32" t="n"/>
      <c r="G110" s="33" t="n"/>
      <c r="H110" s="6">
        <f>IF($A110="","",MONTH($A110))</f>
        <v/>
      </c>
    </row>
    <row r="111" hidden="1" ht="22" customHeight="1">
      <c r="A111" s="31" t="n"/>
      <c r="B111" s="32" t="n"/>
      <c r="C111" s="32" t="n"/>
      <c r="D111" s="33" t="n"/>
      <c r="E111" s="34" t="n"/>
      <c r="F111" s="32" t="n"/>
      <c r="G111" s="33" t="n"/>
      <c r="H111" s="7">
        <f>IF($A111="","",MONTH($A111))</f>
        <v/>
      </c>
    </row>
    <row r="112" hidden="1" ht="22" customHeight="1">
      <c r="A112" s="31" t="n"/>
      <c r="B112" s="32" t="n"/>
      <c r="C112" s="32" t="n"/>
      <c r="D112" s="33" t="n"/>
      <c r="E112" s="34" t="n"/>
      <c r="F112" s="32" t="n"/>
      <c r="G112" s="33" t="n"/>
      <c r="H112" s="6">
        <f>IF($A112="","",MONTH($A112))</f>
        <v/>
      </c>
    </row>
    <row r="113" hidden="1" ht="22" customHeight="1">
      <c r="A113" s="31" t="n"/>
      <c r="B113" s="32" t="n"/>
      <c r="C113" s="32" t="n"/>
      <c r="D113" s="33" t="n"/>
      <c r="E113" s="34" t="n"/>
      <c r="F113" s="32" t="n"/>
      <c r="G113" s="33" t="n"/>
      <c r="H113" s="7">
        <f>IF($A113="","",MONTH($A113))</f>
        <v/>
      </c>
    </row>
    <row r="114" hidden="1" ht="22" customHeight="1">
      <c r="A114" s="31" t="n"/>
      <c r="B114" s="32" t="n"/>
      <c r="C114" s="32" t="n"/>
      <c r="D114" s="33" t="n"/>
      <c r="E114" s="34" t="n"/>
      <c r="F114" s="32" t="n"/>
      <c r="G114" s="33" t="n"/>
      <c r="H114" s="6">
        <f>IF($A114="","",MONTH($A114))</f>
        <v/>
      </c>
    </row>
    <row r="115" hidden="1" ht="22" customHeight="1">
      <c r="A115" s="31" t="n"/>
      <c r="B115" s="32" t="n"/>
      <c r="C115" s="32" t="n"/>
      <c r="D115" s="33" t="n"/>
      <c r="E115" s="34" t="n"/>
      <c r="F115" s="32" t="n"/>
      <c r="G115" s="33" t="n"/>
      <c r="H115" s="7">
        <f>IF($A115="","",MONTH($A115))</f>
        <v/>
      </c>
    </row>
    <row r="116" hidden="1" ht="22" customHeight="1">
      <c r="A116" s="31" t="n"/>
      <c r="B116" s="32" t="n"/>
      <c r="C116" s="32" t="n"/>
      <c r="D116" s="33" t="n"/>
      <c r="E116" s="34" t="n"/>
      <c r="F116" s="32" t="n"/>
      <c r="G116" s="33" t="n"/>
      <c r="H116" s="6">
        <f>IF($A116="","",MONTH($A116))</f>
        <v/>
      </c>
    </row>
    <row r="117" hidden="1" ht="22" customHeight="1">
      <c r="A117" s="31" t="n"/>
      <c r="B117" s="32" t="n"/>
      <c r="C117" s="32" t="n"/>
      <c r="D117" s="33" t="n"/>
      <c r="E117" s="34" t="n"/>
      <c r="F117" s="32" t="n"/>
      <c r="G117" s="33" t="n"/>
      <c r="H117" s="7">
        <f>IF($A117="","",MONTH($A117))</f>
        <v/>
      </c>
    </row>
    <row r="118" hidden="1" ht="22" customHeight="1">
      <c r="A118" s="31" t="n"/>
      <c r="B118" s="32" t="n"/>
      <c r="C118" s="32" t="n"/>
      <c r="D118" s="33" t="n"/>
      <c r="E118" s="34" t="n"/>
      <c r="F118" s="32" t="n"/>
      <c r="G118" s="33" t="n"/>
      <c r="H118" s="6">
        <f>IF($A118="","",MONTH($A118))</f>
        <v/>
      </c>
    </row>
    <row r="119" hidden="1" ht="22" customHeight="1">
      <c r="A119" s="31" t="n"/>
      <c r="B119" s="32" t="n"/>
      <c r="C119" s="32" t="n"/>
      <c r="D119" s="33" t="n"/>
      <c r="E119" s="34" t="n"/>
      <c r="F119" s="32" t="n"/>
      <c r="G119" s="33" t="n"/>
      <c r="H119" s="7">
        <f>IF($A119="","",MONTH($A119))</f>
        <v/>
      </c>
    </row>
    <row r="120" hidden="1" ht="22" customHeight="1">
      <c r="A120" s="31" t="n"/>
      <c r="B120" s="32" t="n"/>
      <c r="C120" s="32" t="n"/>
      <c r="D120" s="33" t="n"/>
      <c r="E120" s="34" t="n"/>
      <c r="F120" s="32" t="n"/>
      <c r="G120" s="33" t="n"/>
      <c r="H120" s="6">
        <f>IF($A120="","",MONTH($A120))</f>
        <v/>
      </c>
    </row>
    <row r="121" hidden="1" ht="22" customHeight="1">
      <c r="A121" s="31" t="n"/>
      <c r="B121" s="32" t="n"/>
      <c r="C121" s="32" t="n"/>
      <c r="D121" s="33" t="n"/>
      <c r="E121" s="34" t="n"/>
      <c r="F121" s="32" t="n"/>
      <c r="G121" s="33" t="n"/>
      <c r="H121" s="7">
        <f>IF($A121="","",MONTH($A121))</f>
        <v/>
      </c>
    </row>
    <row r="122" hidden="1" ht="22" customHeight="1">
      <c r="A122" s="31" t="n"/>
      <c r="B122" s="32" t="n"/>
      <c r="C122" s="32" t="n"/>
      <c r="D122" s="33" t="n"/>
      <c r="E122" s="34" t="n"/>
      <c r="F122" s="32" t="n"/>
      <c r="G122" s="33" t="n"/>
      <c r="H122" s="6">
        <f>IF($A122="","",MONTH($A122))</f>
        <v/>
      </c>
    </row>
    <row r="123" hidden="1" ht="22" customHeight="1">
      <c r="A123" s="31" t="n"/>
      <c r="B123" s="32" t="n"/>
      <c r="C123" s="32" t="n"/>
      <c r="D123" s="33" t="n"/>
      <c r="E123" s="34" t="n"/>
      <c r="F123" s="32" t="n"/>
      <c r="G123" s="33" t="n"/>
      <c r="H123" s="7">
        <f>IF($A123="","",MONTH($A123))</f>
        <v/>
      </c>
    </row>
    <row r="124" hidden="1" ht="22" customHeight="1">
      <c r="A124" s="31" t="n"/>
      <c r="B124" s="32" t="n"/>
      <c r="C124" s="32" t="n"/>
      <c r="D124" s="33" t="n"/>
      <c r="E124" s="34" t="n"/>
      <c r="F124" s="32" t="n"/>
      <c r="G124" s="33" t="n"/>
      <c r="H124" s="6">
        <f>IF($A124="","",MONTH($A124))</f>
        <v/>
      </c>
    </row>
    <row r="125" hidden="1" ht="22" customHeight="1">
      <c r="A125" s="31" t="n"/>
      <c r="B125" s="32" t="n"/>
      <c r="C125" s="32" t="n"/>
      <c r="D125" s="33" t="n"/>
      <c r="E125" s="34" t="n"/>
      <c r="F125" s="32" t="n"/>
      <c r="G125" s="33" t="n"/>
      <c r="H125" s="7">
        <f>IF($A125="","",MONTH($A125))</f>
        <v/>
      </c>
    </row>
    <row r="126" hidden="1" ht="22" customHeight="1">
      <c r="A126" s="31" t="n"/>
      <c r="B126" s="32" t="n"/>
      <c r="C126" s="32" t="n"/>
      <c r="D126" s="33" t="n"/>
      <c r="E126" s="34" t="n"/>
      <c r="F126" s="32" t="n"/>
      <c r="G126" s="33" t="n"/>
      <c r="H126" s="6">
        <f>IF($A126="","",MONTH($A126))</f>
        <v/>
      </c>
    </row>
    <row r="127" hidden="1" ht="22" customHeight="1">
      <c r="A127" s="31" t="n"/>
      <c r="B127" s="32" t="n"/>
      <c r="C127" s="32" t="n"/>
      <c r="D127" s="33" t="n"/>
      <c r="E127" s="34" t="n"/>
      <c r="F127" s="32" t="n"/>
      <c r="G127" s="33" t="n"/>
      <c r="H127" s="7">
        <f>IF($A127="","",MONTH($A127))</f>
        <v/>
      </c>
    </row>
    <row r="128" hidden="1" ht="22" customHeight="1">
      <c r="A128" s="31" t="n"/>
      <c r="B128" s="32" t="n"/>
      <c r="C128" s="32" t="n"/>
      <c r="D128" s="33" t="n"/>
      <c r="E128" s="34" t="n"/>
      <c r="F128" s="32" t="n"/>
      <c r="G128" s="33" t="n"/>
      <c r="H128" s="6">
        <f>IF($A128="","",MONTH($A128))</f>
        <v/>
      </c>
    </row>
    <row r="129" hidden="1" ht="22" customHeight="1">
      <c r="A129" s="31" t="n"/>
      <c r="B129" s="32" t="n"/>
      <c r="C129" s="32" t="n"/>
      <c r="D129" s="33" t="n"/>
      <c r="E129" s="34" t="n"/>
      <c r="F129" s="32" t="n"/>
      <c r="G129" s="33" t="n"/>
      <c r="H129" s="7">
        <f>IF($A129="","",MONTH($A129))</f>
        <v/>
      </c>
    </row>
    <row r="130" hidden="1" ht="22" customHeight="1">
      <c r="A130" s="31" t="n"/>
      <c r="B130" s="32" t="n"/>
      <c r="C130" s="32" t="n"/>
      <c r="D130" s="33" t="n"/>
      <c r="E130" s="34" t="n"/>
      <c r="F130" s="32" t="n"/>
      <c r="G130" s="33" t="n"/>
      <c r="H130" s="6">
        <f>IF($A130="","",MONTH($A130))</f>
        <v/>
      </c>
    </row>
    <row r="131" hidden="1" ht="22" customHeight="1">
      <c r="A131" s="31" t="n"/>
      <c r="B131" s="32" t="n"/>
      <c r="C131" s="32" t="n"/>
      <c r="D131" s="33" t="n"/>
      <c r="E131" s="34" t="n"/>
      <c r="F131" s="32" t="n"/>
      <c r="G131" s="33" t="n"/>
      <c r="H131" s="7">
        <f>IF($A131="","",MONTH($A131))</f>
        <v/>
      </c>
    </row>
    <row r="132" hidden="1" ht="22" customHeight="1">
      <c r="A132" s="31" t="n"/>
      <c r="B132" s="32" t="n"/>
      <c r="C132" s="32" t="n"/>
      <c r="D132" s="33" t="n"/>
      <c r="E132" s="34" t="n"/>
      <c r="F132" s="32" t="n"/>
      <c r="G132" s="33" t="n"/>
      <c r="H132" s="6">
        <f>IF($A132="","",MONTH($A132))</f>
        <v/>
      </c>
    </row>
    <row r="133" hidden="1" ht="22" customHeight="1">
      <c r="A133" s="31" t="n"/>
      <c r="B133" s="32" t="n"/>
      <c r="C133" s="32" t="n"/>
      <c r="D133" s="33" t="n"/>
      <c r="E133" s="34" t="n"/>
      <c r="F133" s="32" t="n"/>
      <c r="G133" s="33" t="n"/>
      <c r="H133" s="7">
        <f>IF($A133="","",MONTH($A133))</f>
        <v/>
      </c>
    </row>
    <row r="134" hidden="1" ht="22" customHeight="1">
      <c r="A134" s="31" t="n"/>
      <c r="B134" s="32" t="n"/>
      <c r="C134" s="32" t="n"/>
      <c r="D134" s="33" t="n"/>
      <c r="E134" s="34" t="n"/>
      <c r="F134" s="32" t="n"/>
      <c r="G134" s="33" t="n"/>
      <c r="H134" s="6">
        <f>IF($A134="","",MONTH($A134))</f>
        <v/>
      </c>
    </row>
    <row r="135" hidden="1" ht="22" customHeight="1">
      <c r="A135" s="31" t="n"/>
      <c r="B135" s="32" t="n"/>
      <c r="C135" s="32" t="n"/>
      <c r="D135" s="33" t="n"/>
      <c r="E135" s="34" t="n"/>
      <c r="F135" s="32" t="n"/>
      <c r="G135" s="33" t="n"/>
      <c r="H135" s="7">
        <f>IF($A135="","",MONTH($A135))</f>
        <v/>
      </c>
    </row>
    <row r="136" hidden="1" ht="22" customHeight="1">
      <c r="A136" s="31" t="n"/>
      <c r="B136" s="32" t="n"/>
      <c r="C136" s="32" t="n"/>
      <c r="D136" s="33" t="n"/>
      <c r="E136" s="34" t="n"/>
      <c r="F136" s="32" t="n"/>
      <c r="G136" s="33" t="n"/>
      <c r="H136" s="6">
        <f>IF($A136="","",MONTH($A136))</f>
        <v/>
      </c>
    </row>
    <row r="137" hidden="1" ht="22" customHeight="1">
      <c r="A137" s="31" t="n"/>
      <c r="B137" s="32" t="n"/>
      <c r="C137" s="32" t="n"/>
      <c r="D137" s="33" t="n"/>
      <c r="E137" s="34" t="n"/>
      <c r="F137" s="32" t="n"/>
      <c r="G137" s="33" t="n"/>
      <c r="H137" s="7">
        <f>IF($A137="","",MONTH($A137))</f>
        <v/>
      </c>
    </row>
    <row r="138" hidden="1" ht="22" customHeight="1">
      <c r="A138" s="31" t="n"/>
      <c r="B138" s="32" t="n"/>
      <c r="C138" s="32" t="n"/>
      <c r="D138" s="33" t="n"/>
      <c r="E138" s="34" t="n"/>
      <c r="F138" s="32" t="n"/>
      <c r="G138" s="33" t="n"/>
      <c r="H138" s="6">
        <f>IF($A138="","",MONTH($A138))</f>
        <v/>
      </c>
    </row>
    <row r="139" hidden="1" ht="22" customHeight="1">
      <c r="A139" s="31" t="n"/>
      <c r="B139" s="32" t="n"/>
      <c r="C139" s="32" t="n"/>
      <c r="D139" s="33" t="n"/>
      <c r="E139" s="34" t="n"/>
      <c r="F139" s="32" t="n"/>
      <c r="G139" s="33" t="n"/>
      <c r="H139" s="7">
        <f>IF($A139="","",MONTH($A139))</f>
        <v/>
      </c>
    </row>
    <row r="140" hidden="1" ht="22" customHeight="1">
      <c r="A140" s="31" t="n"/>
      <c r="B140" s="32" t="n"/>
      <c r="C140" s="32" t="n"/>
      <c r="D140" s="33" t="n"/>
      <c r="E140" s="34" t="n"/>
      <c r="F140" s="32" t="n"/>
      <c r="G140" s="33" t="n"/>
      <c r="H140" s="6">
        <f>IF($A140="","",MONTH($A140))</f>
        <v/>
      </c>
    </row>
    <row r="141" hidden="1" ht="22" customHeight="1">
      <c r="A141" s="31" t="n"/>
      <c r="B141" s="32" t="n"/>
      <c r="C141" s="32" t="n"/>
      <c r="D141" s="33" t="n"/>
      <c r="E141" s="34" t="n"/>
      <c r="F141" s="32" t="n"/>
      <c r="G141" s="33" t="n"/>
      <c r="H141" s="7">
        <f>IF($A141="","",MONTH($A141))</f>
        <v/>
      </c>
    </row>
    <row r="142" hidden="1" ht="22" customHeight="1">
      <c r="A142" s="31" t="n"/>
      <c r="B142" s="32" t="n"/>
      <c r="C142" s="32" t="n"/>
      <c r="D142" s="33" t="n"/>
      <c r="E142" s="34" t="n"/>
      <c r="F142" s="32" t="n"/>
      <c r="G142" s="33" t="n"/>
      <c r="H142" s="6">
        <f>IF($A142="","",MONTH($A142))</f>
        <v/>
      </c>
    </row>
    <row r="143" hidden="1" ht="22" customHeight="1">
      <c r="A143" s="31" t="n"/>
      <c r="B143" s="32" t="n"/>
      <c r="C143" s="32" t="n"/>
      <c r="D143" s="33" t="n"/>
      <c r="E143" s="34" t="n"/>
      <c r="F143" s="32" t="n"/>
      <c r="G143" s="33" t="n"/>
      <c r="H143" s="7">
        <f>IF($A143="","",MONTH($A143))</f>
        <v/>
      </c>
    </row>
    <row r="144" hidden="1" ht="22" customHeight="1">
      <c r="A144" s="31" t="n"/>
      <c r="B144" s="32" t="n"/>
      <c r="C144" s="32" t="n"/>
      <c r="D144" s="33" t="n"/>
      <c r="E144" s="34" t="n"/>
      <c r="F144" s="32" t="n"/>
      <c r="G144" s="33" t="n"/>
      <c r="H144" s="6">
        <f>IF($A144="","",MONTH($A144))</f>
        <v/>
      </c>
    </row>
    <row r="145" hidden="1" ht="22" customHeight="1">
      <c r="A145" s="31" t="n"/>
      <c r="B145" s="32" t="n"/>
      <c r="C145" s="32" t="n"/>
      <c r="D145" s="33" t="n"/>
      <c r="E145" s="34" t="n"/>
      <c r="F145" s="32" t="n"/>
      <c r="G145" s="33" t="n"/>
      <c r="H145" s="7">
        <f>IF($A145="","",MONTH($A145))</f>
        <v/>
      </c>
    </row>
    <row r="146" hidden="1" ht="22" customHeight="1">
      <c r="A146" s="31" t="n"/>
      <c r="B146" s="32" t="n"/>
      <c r="C146" s="32" t="n"/>
      <c r="D146" s="33" t="n"/>
      <c r="E146" s="34" t="n"/>
      <c r="F146" s="32" t="n"/>
      <c r="G146" s="33" t="n"/>
      <c r="H146" s="6">
        <f>IF($A146="","",MONTH($A146))</f>
        <v/>
      </c>
    </row>
    <row r="147" hidden="1" ht="22" customHeight="1">
      <c r="A147" s="31" t="n"/>
      <c r="B147" s="32" t="n"/>
      <c r="C147" s="32" t="n"/>
      <c r="D147" s="33" t="n"/>
      <c r="E147" s="34" t="n"/>
      <c r="F147" s="32" t="n"/>
      <c r="G147" s="33" t="n"/>
      <c r="H147" s="7">
        <f>IF($A147="","",MONTH($A147))</f>
        <v/>
      </c>
    </row>
    <row r="148" hidden="1" ht="22" customHeight="1">
      <c r="A148" s="31" t="n"/>
      <c r="B148" s="32" t="n"/>
      <c r="C148" s="32" t="n"/>
      <c r="D148" s="33" t="n"/>
      <c r="E148" s="34" t="n"/>
      <c r="F148" s="32" t="n"/>
      <c r="G148" s="33" t="n"/>
      <c r="H148" s="6">
        <f>IF($A148="","",MONTH($A148))</f>
        <v/>
      </c>
    </row>
    <row r="149" hidden="1" ht="22" customHeight="1">
      <c r="A149" s="31" t="n"/>
      <c r="B149" s="32" t="n"/>
      <c r="C149" s="32" t="n"/>
      <c r="D149" s="33" t="n"/>
      <c r="E149" s="34" t="n"/>
      <c r="F149" s="32" t="n"/>
      <c r="G149" s="33" t="n"/>
      <c r="H149" s="7">
        <f>IF($A149="","",MONTH($A149))</f>
        <v/>
      </c>
    </row>
    <row r="150" hidden="1" ht="22" customHeight="1">
      <c r="A150" s="31" t="n"/>
      <c r="B150" s="32" t="n"/>
      <c r="C150" s="32" t="n"/>
      <c r="D150" s="33" t="n"/>
      <c r="E150" s="34" t="n"/>
      <c r="F150" s="32" t="n"/>
      <c r="G150" s="33" t="n"/>
      <c r="H150" s="6">
        <f>IF($A150="","",MONTH($A150))</f>
        <v/>
      </c>
    </row>
    <row r="151" hidden="1" ht="22" customHeight="1">
      <c r="A151" s="31" t="n"/>
      <c r="B151" s="32" t="n"/>
      <c r="C151" s="32" t="n"/>
      <c r="D151" s="33" t="n"/>
      <c r="E151" s="34" t="n"/>
      <c r="F151" s="32" t="n"/>
      <c r="G151" s="33" t="n"/>
      <c r="H151" s="7">
        <f>IF($A151="","",MONTH($A151))</f>
        <v/>
      </c>
    </row>
    <row r="152" hidden="1" ht="22" customHeight="1">
      <c r="A152" s="31" t="n"/>
      <c r="B152" s="32" t="n"/>
      <c r="C152" s="32" t="n"/>
      <c r="D152" s="33" t="n"/>
      <c r="E152" s="34" t="n"/>
      <c r="F152" s="32" t="n"/>
      <c r="G152" s="33" t="n"/>
      <c r="H152" s="6">
        <f>IF($A152="","",MONTH($A152))</f>
        <v/>
      </c>
    </row>
    <row r="153" hidden="1" ht="22" customHeight="1">
      <c r="A153" s="31" t="n"/>
      <c r="B153" s="32" t="n"/>
      <c r="C153" s="32" t="n"/>
      <c r="D153" s="33" t="n"/>
      <c r="E153" s="34" t="n"/>
      <c r="F153" s="32" t="n"/>
      <c r="G153" s="33" t="n"/>
      <c r="H153" s="7">
        <f>IF($A153="","",MONTH($A153))</f>
        <v/>
      </c>
    </row>
    <row r="154" hidden="1" ht="22" customHeight="1">
      <c r="A154" s="31" t="n"/>
      <c r="B154" s="32" t="n"/>
      <c r="C154" s="32" t="n"/>
      <c r="D154" s="33" t="n"/>
      <c r="E154" s="34" t="n"/>
      <c r="F154" s="32" t="n"/>
      <c r="G154" s="33" t="n"/>
      <c r="H154" s="6">
        <f>IF($A154="","",MONTH($A154))</f>
        <v/>
      </c>
    </row>
    <row r="155" hidden="1" ht="22" customHeight="1">
      <c r="A155" s="31" t="n"/>
      <c r="B155" s="32" t="n"/>
      <c r="C155" s="32" t="n"/>
      <c r="D155" s="33" t="n"/>
      <c r="E155" s="34" t="n"/>
      <c r="F155" s="32" t="n"/>
      <c r="G155" s="33" t="n"/>
      <c r="H155" s="7">
        <f>IF($A155="","",MONTH($A155))</f>
        <v/>
      </c>
    </row>
    <row r="156" hidden="1" ht="22" customHeight="1">
      <c r="A156" s="31" t="n"/>
      <c r="B156" s="32" t="n"/>
      <c r="C156" s="32" t="n"/>
      <c r="D156" s="33" t="n"/>
      <c r="E156" s="34" t="n"/>
      <c r="F156" s="32" t="n"/>
      <c r="G156" s="33" t="n"/>
      <c r="H156" s="6">
        <f>IF($A156="","",MONTH($A156))</f>
        <v/>
      </c>
    </row>
    <row r="157" hidden="1" ht="22" customHeight="1">
      <c r="A157" s="31" t="n"/>
      <c r="B157" s="32" t="n"/>
      <c r="C157" s="32" t="n"/>
      <c r="D157" s="33" t="n"/>
      <c r="E157" s="34" t="n"/>
      <c r="F157" s="32" t="n"/>
      <c r="G157" s="33" t="n"/>
      <c r="H157" s="7">
        <f>IF($A157="","",MONTH($A157))</f>
        <v/>
      </c>
    </row>
    <row r="158" hidden="1" ht="22" customHeight="1">
      <c r="A158" s="31" t="n"/>
      <c r="B158" s="32" t="n"/>
      <c r="C158" s="32" t="n"/>
      <c r="D158" s="33" t="n"/>
      <c r="E158" s="34" t="n"/>
      <c r="F158" s="32" t="n"/>
      <c r="G158" s="33" t="n"/>
      <c r="H158" s="6">
        <f>IF($A158="","",MONTH($A158))</f>
        <v/>
      </c>
    </row>
    <row r="159" hidden="1" ht="22" customHeight="1">
      <c r="A159" s="31" t="n"/>
      <c r="B159" s="32" t="n"/>
      <c r="C159" s="32" t="n"/>
      <c r="D159" s="33" t="n"/>
      <c r="E159" s="34" t="n"/>
      <c r="F159" s="32" t="n"/>
      <c r="G159" s="33" t="n"/>
      <c r="H159" s="7">
        <f>IF($A159="","",MONTH($A159))</f>
        <v/>
      </c>
    </row>
    <row r="160" hidden="1" ht="22" customHeight="1">
      <c r="A160" s="31" t="n"/>
      <c r="B160" s="32" t="n"/>
      <c r="C160" s="32" t="n"/>
      <c r="D160" s="33" t="n"/>
      <c r="E160" s="34" t="n"/>
      <c r="F160" s="32" t="n"/>
      <c r="G160" s="33" t="n"/>
      <c r="H160" s="6">
        <f>IF($A160="","",MONTH($A160))</f>
        <v/>
      </c>
    </row>
    <row r="161" hidden="1" ht="22" customHeight="1">
      <c r="A161" s="31" t="n"/>
      <c r="B161" s="32" t="n"/>
      <c r="C161" s="32" t="n"/>
      <c r="D161" s="33" t="n"/>
      <c r="E161" s="34" t="n"/>
      <c r="F161" s="32" t="n"/>
      <c r="G161" s="33" t="n"/>
      <c r="H161" s="7">
        <f>IF($A161="","",MONTH($A161))</f>
        <v/>
      </c>
    </row>
    <row r="162" hidden="1" ht="22" customHeight="1">
      <c r="A162" s="31" t="n"/>
      <c r="B162" s="32" t="n"/>
      <c r="C162" s="32" t="n"/>
      <c r="D162" s="33" t="n"/>
      <c r="E162" s="34" t="n"/>
      <c r="F162" s="32" t="n"/>
      <c r="G162" s="33" t="n"/>
      <c r="H162" s="6">
        <f>IF($A162="","",MONTH($A162))</f>
        <v/>
      </c>
    </row>
    <row r="163" hidden="1" ht="22" customHeight="1">
      <c r="A163" s="31" t="n"/>
      <c r="B163" s="32" t="n"/>
      <c r="C163" s="32" t="n"/>
      <c r="D163" s="33" t="n"/>
      <c r="E163" s="34" t="n"/>
      <c r="F163" s="32" t="n"/>
      <c r="G163" s="33" t="n"/>
      <c r="H163" s="7">
        <f>IF($A163="","",MONTH($A163))</f>
        <v/>
      </c>
    </row>
    <row r="164" hidden="1" ht="22" customHeight="1">
      <c r="A164" s="31" t="n"/>
      <c r="B164" s="32" t="n"/>
      <c r="C164" s="32" t="n"/>
      <c r="D164" s="33" t="n"/>
      <c r="E164" s="34" t="n"/>
      <c r="F164" s="32" t="n"/>
      <c r="G164" s="33" t="n"/>
      <c r="H164" s="6">
        <f>IF($A164="","",MONTH($A164))</f>
        <v/>
      </c>
    </row>
    <row r="165" hidden="1" ht="22" customHeight="1">
      <c r="A165" s="31" t="n"/>
      <c r="B165" s="32" t="n"/>
      <c r="C165" s="32" t="n"/>
      <c r="D165" s="33" t="n"/>
      <c r="E165" s="34" t="n"/>
      <c r="F165" s="32" t="n"/>
      <c r="G165" s="33" t="n"/>
      <c r="H165" s="7">
        <f>IF($A165="","",MONTH($A165))</f>
        <v/>
      </c>
    </row>
    <row r="166" hidden="1" ht="22" customHeight="1">
      <c r="A166" s="31" t="n"/>
      <c r="B166" s="32" t="n"/>
      <c r="C166" s="32" t="n"/>
      <c r="D166" s="33" t="n"/>
      <c r="E166" s="34" t="n"/>
      <c r="F166" s="32" t="n"/>
      <c r="G166" s="33" t="n"/>
      <c r="H166" s="6">
        <f>IF($A166="","",MONTH($A166))</f>
        <v/>
      </c>
    </row>
    <row r="167" hidden="1" ht="22" customHeight="1">
      <c r="A167" s="31" t="n"/>
      <c r="B167" s="32" t="n"/>
      <c r="C167" s="32" t="n"/>
      <c r="D167" s="33" t="n"/>
      <c r="E167" s="34" t="n"/>
      <c r="F167" s="32" t="n"/>
      <c r="G167" s="33" t="n"/>
      <c r="H167" s="7">
        <f>IF($A167="","",MONTH($A167))</f>
        <v/>
      </c>
    </row>
    <row r="168" hidden="1" ht="22" customHeight="1">
      <c r="A168" s="31" t="n"/>
      <c r="B168" s="32" t="n"/>
      <c r="C168" s="32" t="n"/>
      <c r="D168" s="33" t="n"/>
      <c r="E168" s="34" t="n"/>
      <c r="F168" s="32" t="n"/>
      <c r="G168" s="33" t="n"/>
      <c r="H168" s="6">
        <f>IF($A168="","",MONTH($A168))</f>
        <v/>
      </c>
    </row>
    <row r="169" hidden="1" ht="22" customHeight="1">
      <c r="A169" s="31" t="n"/>
      <c r="B169" s="32" t="n"/>
      <c r="C169" s="32" t="n"/>
      <c r="D169" s="33" t="n"/>
      <c r="E169" s="34" t="n"/>
      <c r="F169" s="32" t="n"/>
      <c r="G169" s="33" t="n"/>
      <c r="H169" s="7">
        <f>IF($A169="","",MONTH($A169))</f>
        <v/>
      </c>
    </row>
    <row r="170" hidden="1" ht="22" customHeight="1">
      <c r="A170" s="31" t="n"/>
      <c r="B170" s="32" t="n"/>
      <c r="C170" s="32" t="n"/>
      <c r="D170" s="33" t="n"/>
      <c r="E170" s="34" t="n"/>
      <c r="F170" s="32" t="n"/>
      <c r="G170" s="33" t="n"/>
      <c r="H170" s="6">
        <f>IF($A170="","",MONTH($A170))</f>
        <v/>
      </c>
    </row>
    <row r="171" hidden="1" ht="22" customHeight="1">
      <c r="A171" s="31" t="n"/>
      <c r="B171" s="32" t="n"/>
      <c r="C171" s="32" t="n"/>
      <c r="D171" s="33" t="n"/>
      <c r="E171" s="34" t="n"/>
      <c r="F171" s="32" t="n"/>
      <c r="G171" s="33" t="n"/>
      <c r="H171" s="7">
        <f>IF($A171="","",MONTH($A171))</f>
        <v/>
      </c>
    </row>
    <row r="172" hidden="1" ht="22" customHeight="1">
      <c r="A172" s="31" t="n"/>
      <c r="B172" s="32" t="n"/>
      <c r="C172" s="32" t="n"/>
      <c r="D172" s="33" t="n"/>
      <c r="E172" s="34" t="n"/>
      <c r="F172" s="32" t="n"/>
      <c r="G172" s="33" t="n"/>
      <c r="H172" s="6">
        <f>IF($A172="","",MONTH($A172))</f>
        <v/>
      </c>
    </row>
    <row r="173" hidden="1" ht="22" customHeight="1">
      <c r="A173" s="31" t="n"/>
      <c r="B173" s="32" t="n"/>
      <c r="C173" s="32" t="n"/>
      <c r="D173" s="33" t="n"/>
      <c r="E173" s="34" t="n"/>
      <c r="F173" s="32" t="n"/>
      <c r="G173" s="33" t="n"/>
      <c r="H173" s="7">
        <f>IF($A173="","",MONTH($A173))</f>
        <v/>
      </c>
    </row>
    <row r="174" hidden="1" ht="22" customHeight="1">
      <c r="A174" s="31" t="n"/>
      <c r="B174" s="32" t="n"/>
      <c r="C174" s="32" t="n"/>
      <c r="D174" s="33" t="n"/>
      <c r="E174" s="34" t="n"/>
      <c r="F174" s="32" t="n"/>
      <c r="G174" s="33" t="n"/>
      <c r="H174" s="6">
        <f>IF($A174="","",MONTH($A174))</f>
        <v/>
      </c>
    </row>
    <row r="175" hidden="1" ht="22" customHeight="1">
      <c r="A175" s="31" t="n"/>
      <c r="B175" s="32" t="n"/>
      <c r="C175" s="32" t="n"/>
      <c r="D175" s="33" t="n"/>
      <c r="E175" s="34" t="n"/>
      <c r="F175" s="32" t="n"/>
      <c r="G175" s="33" t="n"/>
      <c r="H175" s="7">
        <f>IF($A175="","",MONTH($A175))</f>
        <v/>
      </c>
    </row>
    <row r="176" hidden="1" ht="22" customHeight="1">
      <c r="A176" s="31" t="n"/>
      <c r="B176" s="32" t="n"/>
      <c r="C176" s="32" t="n"/>
      <c r="D176" s="33" t="n"/>
      <c r="E176" s="34" t="n"/>
      <c r="F176" s="32" t="n"/>
      <c r="G176" s="33" t="n"/>
      <c r="H176" s="6">
        <f>IF($A176="","",MONTH($A176))</f>
        <v/>
      </c>
    </row>
    <row r="177" hidden="1" ht="22" customHeight="1">
      <c r="A177" s="31" t="n"/>
      <c r="B177" s="32" t="n"/>
      <c r="C177" s="32" t="n"/>
      <c r="D177" s="33" t="n"/>
      <c r="E177" s="34" t="n"/>
      <c r="F177" s="32" t="n"/>
      <c r="G177" s="33" t="n"/>
      <c r="H177" s="7">
        <f>IF($A177="","",MONTH($A177))</f>
        <v/>
      </c>
    </row>
    <row r="178" hidden="1" ht="22" customHeight="1">
      <c r="A178" s="31" t="n"/>
      <c r="B178" s="32" t="n"/>
      <c r="C178" s="32" t="n"/>
      <c r="D178" s="33" t="n"/>
      <c r="E178" s="34" t="n"/>
      <c r="F178" s="32" t="n"/>
      <c r="G178" s="33" t="n"/>
      <c r="H178" s="6">
        <f>IF($A178="","",MONTH($A178))</f>
        <v/>
      </c>
    </row>
    <row r="179" hidden="1" ht="22" customHeight="1">
      <c r="A179" s="31" t="n"/>
      <c r="B179" s="32" t="n"/>
      <c r="C179" s="32" t="n"/>
      <c r="D179" s="33" t="n"/>
      <c r="E179" s="34" t="n"/>
      <c r="F179" s="32" t="n"/>
      <c r="G179" s="33" t="n"/>
      <c r="H179" s="7">
        <f>IF($A179="","",MONTH($A179))</f>
        <v/>
      </c>
    </row>
    <row r="180" hidden="1" ht="22" customHeight="1">
      <c r="A180" s="31" t="n"/>
      <c r="B180" s="32" t="n"/>
      <c r="C180" s="32" t="n"/>
      <c r="D180" s="33" t="n"/>
      <c r="E180" s="34" t="n"/>
      <c r="F180" s="32" t="n"/>
      <c r="G180" s="33" t="n"/>
      <c r="H180" s="6">
        <f>IF($A180="","",MONTH($A180))</f>
        <v/>
      </c>
    </row>
    <row r="181" hidden="1" ht="22" customHeight="1">
      <c r="A181" s="31" t="n"/>
      <c r="B181" s="32" t="n"/>
      <c r="C181" s="32" t="n"/>
      <c r="D181" s="33" t="n"/>
      <c r="E181" s="34" t="n"/>
      <c r="F181" s="32" t="n"/>
      <c r="G181" s="33" t="n"/>
      <c r="H181" s="7">
        <f>IF($A181="","",MONTH($A181))</f>
        <v/>
      </c>
    </row>
    <row r="182" hidden="1" ht="22" customHeight="1">
      <c r="A182" s="31" t="n"/>
      <c r="B182" s="32" t="n"/>
      <c r="C182" s="32" t="n"/>
      <c r="D182" s="33" t="n"/>
      <c r="E182" s="34" t="n"/>
      <c r="F182" s="32" t="n"/>
      <c r="G182" s="33" t="n"/>
      <c r="H182" s="6">
        <f>IF($A182="","",MONTH($A182))</f>
        <v/>
      </c>
    </row>
    <row r="183" hidden="1" ht="22" customHeight="1">
      <c r="A183" s="31" t="n"/>
      <c r="B183" s="32" t="n"/>
      <c r="C183" s="32" t="n"/>
      <c r="D183" s="33" t="n"/>
      <c r="E183" s="34" t="n"/>
      <c r="F183" s="32" t="n"/>
      <c r="G183" s="33" t="n"/>
      <c r="H183" s="7">
        <f>IF($A183="","",MONTH($A183))</f>
        <v/>
      </c>
    </row>
    <row r="184" hidden="1" ht="22" customHeight="1">
      <c r="A184" s="31" t="n"/>
      <c r="B184" s="32" t="n"/>
      <c r="C184" s="32" t="n"/>
      <c r="D184" s="33" t="n"/>
      <c r="E184" s="34" t="n"/>
      <c r="F184" s="32" t="n"/>
      <c r="G184" s="33" t="n"/>
      <c r="H184" s="6">
        <f>IF($A184="","",MONTH($A184))</f>
        <v/>
      </c>
    </row>
    <row r="185" hidden="1" ht="22" customHeight="1">
      <c r="A185" s="31" t="n"/>
      <c r="B185" s="32" t="n"/>
      <c r="C185" s="32" t="n"/>
      <c r="D185" s="33" t="n"/>
      <c r="E185" s="34" t="n"/>
      <c r="F185" s="32" t="n"/>
      <c r="G185" s="33" t="n"/>
      <c r="H185" s="7">
        <f>IF($A185="","",MONTH($A185))</f>
        <v/>
      </c>
    </row>
    <row r="186" hidden="1" ht="22" customHeight="1">
      <c r="A186" s="31" t="n"/>
      <c r="B186" s="32" t="n"/>
      <c r="C186" s="32" t="n"/>
      <c r="D186" s="33" t="n"/>
      <c r="E186" s="34" t="n"/>
      <c r="F186" s="32" t="n"/>
      <c r="G186" s="33" t="n"/>
      <c r="H186" s="6">
        <f>IF($A186="","",MONTH($A186))</f>
        <v/>
      </c>
    </row>
    <row r="187" hidden="1" ht="22" customHeight="1">
      <c r="A187" s="31" t="n"/>
      <c r="B187" s="32" t="n"/>
      <c r="C187" s="32" t="n"/>
      <c r="D187" s="33" t="n"/>
      <c r="E187" s="34" t="n"/>
      <c r="F187" s="32" t="n"/>
      <c r="G187" s="33" t="n"/>
      <c r="H187" s="7">
        <f>IF($A187="","",MONTH($A187))</f>
        <v/>
      </c>
    </row>
    <row r="188" hidden="1" ht="22" customHeight="1">
      <c r="A188" s="31" t="n"/>
      <c r="B188" s="32" t="n"/>
      <c r="C188" s="32" t="n"/>
      <c r="D188" s="33" t="n"/>
      <c r="E188" s="34" t="n"/>
      <c r="F188" s="32" t="n"/>
      <c r="G188" s="33" t="n"/>
      <c r="H188" s="6">
        <f>IF($A188="","",MONTH($A188))</f>
        <v/>
      </c>
    </row>
    <row r="189" hidden="1" ht="22" customHeight="1">
      <c r="A189" s="31" t="n"/>
      <c r="B189" s="32" t="n"/>
      <c r="C189" s="32" t="n"/>
      <c r="D189" s="33" t="n"/>
      <c r="E189" s="34" t="n"/>
      <c r="F189" s="32" t="n"/>
      <c r="G189" s="33" t="n"/>
      <c r="H189" s="7">
        <f>IF($A189="","",MONTH($A189))</f>
        <v/>
      </c>
    </row>
    <row r="190" hidden="1" ht="22" customHeight="1">
      <c r="A190" s="31" t="n"/>
      <c r="B190" s="32" t="n"/>
      <c r="C190" s="32" t="n"/>
      <c r="D190" s="33" t="n"/>
      <c r="E190" s="34" t="n"/>
      <c r="F190" s="32" t="n"/>
      <c r="G190" s="33" t="n"/>
      <c r="H190" s="6">
        <f>IF($A190="","",MONTH($A190))</f>
        <v/>
      </c>
    </row>
    <row r="191" hidden="1" ht="22" customHeight="1">
      <c r="A191" s="31" t="n"/>
      <c r="B191" s="32" t="n"/>
      <c r="C191" s="32" t="n"/>
      <c r="D191" s="33" t="n"/>
      <c r="E191" s="34" t="n"/>
      <c r="F191" s="32" t="n"/>
      <c r="G191" s="33" t="n"/>
      <c r="H191" s="7">
        <f>IF($A191="","",MONTH($A191))</f>
        <v/>
      </c>
    </row>
    <row r="192" hidden="1" ht="22" customHeight="1">
      <c r="A192" s="31" t="n"/>
      <c r="B192" s="32" t="n"/>
      <c r="C192" s="32" t="n"/>
      <c r="D192" s="33" t="n"/>
      <c r="E192" s="34" t="n"/>
      <c r="F192" s="32" t="n"/>
      <c r="G192" s="33" t="n"/>
      <c r="H192" s="6">
        <f>IF($A192="","",MONTH($A192))</f>
        <v/>
      </c>
    </row>
    <row r="193" hidden="1" ht="22" customHeight="1">
      <c r="A193" s="31" t="n"/>
      <c r="B193" s="32" t="n"/>
      <c r="C193" s="32" t="n"/>
      <c r="D193" s="33" t="n"/>
      <c r="E193" s="34" t="n"/>
      <c r="F193" s="32" t="n"/>
      <c r="G193" s="33" t="n"/>
      <c r="H193" s="7">
        <f>IF($A193="","",MONTH($A193))</f>
        <v/>
      </c>
    </row>
    <row r="194" hidden="1" ht="22" customHeight="1">
      <c r="A194" s="31" t="n"/>
      <c r="B194" s="32" t="n"/>
      <c r="C194" s="32" t="n"/>
      <c r="D194" s="33" t="n"/>
      <c r="E194" s="34" t="n"/>
      <c r="F194" s="32" t="n"/>
      <c r="G194" s="33" t="n"/>
      <c r="H194" s="6">
        <f>IF($A194="","",MONTH($A194))</f>
        <v/>
      </c>
    </row>
    <row r="195" hidden="1" ht="22" customHeight="1">
      <c r="A195" s="31" t="n"/>
      <c r="B195" s="32" t="n"/>
      <c r="C195" s="32" t="n"/>
      <c r="D195" s="33" t="n"/>
      <c r="E195" s="34" t="n"/>
      <c r="F195" s="32" t="n"/>
      <c r="G195" s="33" t="n"/>
      <c r="H195" s="7">
        <f>IF($A195="","",MONTH($A195))</f>
        <v/>
      </c>
    </row>
    <row r="196" hidden="1" ht="22" customHeight="1">
      <c r="A196" s="31" t="n"/>
      <c r="B196" s="32" t="n"/>
      <c r="C196" s="32" t="n"/>
      <c r="D196" s="33" t="n"/>
      <c r="E196" s="34" t="n"/>
      <c r="F196" s="32" t="n"/>
      <c r="G196" s="33" t="n"/>
      <c r="H196" s="6">
        <f>IF($A196="","",MONTH($A196))</f>
        <v/>
      </c>
    </row>
    <row r="197" hidden="1" ht="22" customHeight="1">
      <c r="A197" s="31" t="n"/>
      <c r="B197" s="32" t="n"/>
      <c r="C197" s="32" t="n"/>
      <c r="D197" s="33" t="n"/>
      <c r="E197" s="34" t="n"/>
      <c r="F197" s="32" t="n"/>
      <c r="G197" s="33" t="n"/>
      <c r="H197" s="7">
        <f>IF($A197="","",MONTH($A197))</f>
        <v/>
      </c>
    </row>
    <row r="198" hidden="1" ht="22" customHeight="1">
      <c r="A198" s="31" t="n"/>
      <c r="B198" s="32" t="n"/>
      <c r="C198" s="32" t="n"/>
      <c r="D198" s="33" t="n"/>
      <c r="E198" s="34" t="n"/>
      <c r="F198" s="32" t="n"/>
      <c r="G198" s="33" t="n"/>
      <c r="H198" s="6">
        <f>IF($A198="","",MONTH($A198))</f>
        <v/>
      </c>
    </row>
    <row r="199" hidden="1" ht="22" customHeight="1">
      <c r="A199" s="31" t="n"/>
      <c r="B199" s="32" t="n"/>
      <c r="C199" s="32" t="n"/>
      <c r="D199" s="33" t="n"/>
      <c r="E199" s="34" t="n"/>
      <c r="F199" s="32" t="n"/>
      <c r="G199" s="33" t="n"/>
      <c r="H199" s="7">
        <f>IF($A199="","",MONTH($A199))</f>
        <v/>
      </c>
    </row>
    <row r="200" hidden="1" ht="22" customHeight="1">
      <c r="A200" s="31" t="n"/>
      <c r="B200" s="32" t="n"/>
      <c r="C200" s="32" t="n"/>
      <c r="D200" s="33" t="n"/>
      <c r="E200" s="34" t="n"/>
      <c r="F200" s="32" t="n"/>
      <c r="G200" s="33" t="n"/>
      <c r="H200" s="6">
        <f>IF($A200="","",MONTH($A200))</f>
        <v/>
      </c>
    </row>
    <row r="201" hidden="1" ht="22" customHeight="1">
      <c r="A201" s="31" t="n"/>
      <c r="B201" s="32" t="n"/>
      <c r="C201" s="32" t="n"/>
      <c r="D201" s="33" t="n"/>
      <c r="E201" s="34" t="n"/>
      <c r="F201" s="32" t="n"/>
      <c r="G201" s="33" t="n"/>
      <c r="H201" s="7">
        <f>IF($A201="","",MONTH($A201))</f>
        <v/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autoFilter ref="A1:H201"/>
  <conditionalFormatting sqref="E2:E201">
    <cfRule type="cellIs" priority="1" operator="lessThan" dxfId="0">
      <formula>0</formula>
    </cfRule>
  </conditionalFormatting>
  <dataValidations count="9">
    <dataValidation sqref="B2:B201" showDropDown="0" showInputMessage="0" showErrorMessage="1" allowBlank="1" errorTitle="選びなおしてください" error="プルダウンの中から選んでください。" type="list">
      <formula1>"支出,収入"</formula1>
    </dataValidation>
    <dataValidation sqref="C2:C201" showDropDown="0" showInputMessage="0" showErrorMessage="1" allowBlank="1" errorTitle="選びなおしてください" error="プルダウンの中から選んでください。" type="list">
      <formula1>"食費,外食,日用品,住居,水道光熱,通信,交通,医療,教育,保険,交際,趣味・娯楽,衣服・美容,こども,税金,その他,給与,賞与,その他収入"</formula1>
    </dataValidation>
    <dataValidation sqref="F2:F201" showDropDown="0" showInputMessage="0" showErrorMessage="1" allowBlank="1" errorTitle="選びなおしてください" error="プルダウンの中から選んでください。" type="list">
      <formula1>"現金,クレジット,口座振替,電子マネー,その他"</formula1>
    </dataValidation>
    <dataValidation sqref="A2:A201" showDropDown="0" showInputMessage="1" showErrorMessage="0" allowBlank="1" promptTitle="日付" prompt="2026/9/1 のように入力します。カレンダーの日付として扱われます"/>
    <dataValidation sqref="B2:B201" showDropDown="0" showInputMessage="1" showErrorMessage="0" allowBlank="1" promptTitle="分類" prompt="右の▼から選びます。一覧は「集計」シートで増やせます"/>
    <dataValidation sqref="C2:C201" showDropDown="0" showInputMessage="1" showErrorMessage="0" allowBlank="1" promptTitle="分類" prompt="右の▼から選びます。一覧は「集計」シートで増やせます"/>
    <dataValidation sqref="D2:D201" showDropDown="0" showInputMessage="1" showErrorMessage="0" allowBlank="1" promptTitle="内容" prompt="あとで見て分かるように短く書きます"/>
    <dataValidation sqref="E2:E201" showDropDown="0" showInputMessage="1" showErrorMessage="0" allowBlank="1" promptTitle="金額" prompt="数字だけを入力します。カンマは自動で付きます"/>
    <dataValidation sqref="G2:G201" showDropDown="0" showInputMessage="1" showErrorMessage="0" allowBlank="1" promptTitle="内容" prompt="あとで見て分かるように短く書き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G53"/>
  <sheetViews>
    <sheetView showGridLines="0" tabSelected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18" customWidth="1" min="4" max="4"/>
    <col width="13" customWidth="1" min="5" max="5"/>
    <col width="17" customWidth="1" min="6" max="6"/>
    <col width="17" customWidth="1" min="7" max="7"/>
    <col width="3" customWidth="1" min="8" max="8"/>
  </cols>
  <sheetData>
    <row r="1" ht="32" customHeight="1">
      <c r="A1" s="8" t="inlineStr">
        <is>
          <t>かんたん家計簿</t>
        </is>
      </c>
    </row>
    <row r="2" ht="20" customHeight="1">
      <c r="A2" s="9" t="inlineStr">
        <is>
          <t>「入力する」に記録するだけで、下の表とグラフが自動で新しくなります。</t>
        </is>
      </c>
    </row>
    <row r="3" ht="22" customHeight="1">
      <c r="A3" s="10" t="inlineStr">
        <is>
          <t>対象年</t>
        </is>
      </c>
      <c r="B3" s="35" t="n">
        <v>2026</v>
      </c>
      <c r="C3" s="12" t="inlineStr">
        <is>
          <t>← 集計したい年(西暦)を入れてください</t>
        </is>
      </c>
    </row>
    <row r="4"/>
    <row r="5" ht="26" customHeight="1">
      <c r="A5" s="1" t="inlineStr">
        <is>
          <t>収入合計</t>
        </is>
      </c>
      <c r="B5" s="1" t="inlineStr">
        <is>
          <t>支出合計</t>
        </is>
      </c>
      <c r="C5" s="1" t="inlineStr">
        <is>
          <t>収支(収入-支出)</t>
        </is>
      </c>
      <c r="D5" s="1" t="inlineStr">
        <is>
          <t>予算合計(年)</t>
        </is>
      </c>
      <c r="E5" s="1" t="inlineStr">
        <is>
          <t>予算との差</t>
        </is>
      </c>
      <c r="F5" s="1" t="inlineStr">
        <is>
          <t>月平均の支出</t>
        </is>
      </c>
      <c r="G5" s="1" t="inlineStr">
        <is>
          <t>記録した件数</t>
        </is>
      </c>
    </row>
    <row r="6" ht="22" customHeight="1">
      <c r="A6" s="13">
        <f>SUMIFS('入力する'!$E$2:$E$201,'入力する'!$B$2:$B$201,"収入",'入力する'!$A$2:$A$201,"&gt;="&amp;DATE($B$3,1,1),'入力する'!$A$2:$A$201,"&lt;="&amp;DATE($B$3,12,31))</f>
        <v/>
      </c>
      <c r="B6" s="13">
        <f>SUMIFS('入力する'!$E$2:$E$201,'入力する'!$B$2:$B$201,"支出",'入力する'!$A$2:$A$201,"&gt;="&amp;DATE($B$3,1,1),'入力する'!$A$2:$A$201,"&lt;="&amp;DATE($B$3,12,31))</f>
        <v/>
      </c>
      <c r="C6" s="13">
        <f>A6-B6</f>
        <v/>
      </c>
      <c r="D6" s="13">
        <f>SUM(B9:B24)</f>
        <v/>
      </c>
      <c r="E6" s="13">
        <f>D6-B6</f>
        <v/>
      </c>
      <c r="F6" s="13">
        <f>IF(B6=0,0,ROUND(B6/12,0))</f>
        <v/>
      </c>
      <c r="G6" s="14">
        <f>COUNTIFS('入力する'!$A$2:$A$201,"&gt;="&amp;DATE($B$3,1,1),'入力する'!$A$2:$A$201,"&lt;="&amp;DATE($B$3,12,31))</f>
        <v/>
      </c>
    </row>
    <row r="7"/>
    <row r="8" ht="26" customHeight="1">
      <c r="A8" s="1" t="inlineStr">
        <is>
          <t>費目</t>
        </is>
      </c>
      <c r="B8" s="1" t="inlineStr">
        <is>
          <t>予算(年)</t>
        </is>
      </c>
      <c r="C8" s="1" t="inlineStr">
        <is>
          <t>実績</t>
        </is>
      </c>
      <c r="D8" s="1" t="inlineStr">
        <is>
          <t>差額(予算-実績)</t>
        </is>
      </c>
      <c r="E8" s="1" t="inlineStr">
        <is>
          <t>構成比</t>
        </is>
      </c>
      <c r="F8" s="1" t="inlineStr">
        <is>
          <t>順位</t>
        </is>
      </c>
    </row>
    <row r="9" ht="22" customHeight="1">
      <c r="A9" s="15" t="inlineStr">
        <is>
          <t>食費</t>
        </is>
      </c>
      <c r="B9" s="34" t="n"/>
      <c r="C9" s="16">
        <f>SUMIFS('入力する'!$E$2:$E$201,'入力する'!$C$2:$C$201,$A9,'入力する'!$B$2:$B$201,"支出",'入力する'!$A$2:$A$201,"&gt;="&amp;DATE($B$3,1,1),'入力する'!$A$2:$A$201,"&lt;="&amp;DATE($B$3,12,31))</f>
        <v/>
      </c>
      <c r="D9" s="16">
        <f>IF($B9="","",$B9-$C9)</f>
        <v/>
      </c>
      <c r="E9" s="17">
        <f>IF($B$6=0,"",$C9/$B$6)</f>
        <v/>
      </c>
      <c r="F9" s="18">
        <f>IF($C9=0,"",RANK($C9,$C$9:$C$24))</f>
        <v/>
      </c>
    </row>
    <row r="10" ht="22" customHeight="1">
      <c r="A10" s="15" t="inlineStr">
        <is>
          <t>外食</t>
        </is>
      </c>
      <c r="B10" s="34" t="n"/>
      <c r="C10" s="16">
        <f>SUMIFS('入力する'!$E$2:$E$201,'入力する'!$C$2:$C$201,$A10,'入力する'!$B$2:$B$201,"支出",'入力する'!$A$2:$A$201,"&gt;="&amp;DATE($B$3,1,1),'入力する'!$A$2:$A$201,"&lt;="&amp;DATE($B$3,12,31))</f>
        <v/>
      </c>
      <c r="D10" s="16">
        <f>IF($B10="","",$B10-$C10)</f>
        <v/>
      </c>
      <c r="E10" s="17">
        <f>IF($B$6=0,"",$C10/$B$6)</f>
        <v/>
      </c>
      <c r="F10" s="18">
        <f>IF($C10=0,"",RANK($C10,$C$9:$C$24))</f>
        <v/>
      </c>
    </row>
    <row r="11" ht="22" customHeight="1">
      <c r="A11" s="15" t="inlineStr">
        <is>
          <t>日用品</t>
        </is>
      </c>
      <c r="B11" s="34" t="n"/>
      <c r="C11" s="16">
        <f>SUMIFS('入力する'!$E$2:$E$201,'入力する'!$C$2:$C$201,$A11,'入力する'!$B$2:$B$201,"支出",'入力する'!$A$2:$A$201,"&gt;="&amp;DATE($B$3,1,1),'入力する'!$A$2:$A$201,"&lt;="&amp;DATE($B$3,12,31))</f>
        <v/>
      </c>
      <c r="D11" s="16">
        <f>IF($B11="","",$B11-$C11)</f>
        <v/>
      </c>
      <c r="E11" s="17">
        <f>IF($B$6=0,"",$C11/$B$6)</f>
        <v/>
      </c>
      <c r="F11" s="18">
        <f>IF($C11=0,"",RANK($C11,$C$9:$C$24))</f>
        <v/>
      </c>
    </row>
    <row r="12" ht="22" customHeight="1">
      <c r="A12" s="15" t="inlineStr">
        <is>
          <t>住居</t>
        </is>
      </c>
      <c r="B12" s="34" t="n"/>
      <c r="C12" s="16">
        <f>SUMIFS('入力する'!$E$2:$E$201,'入力する'!$C$2:$C$201,$A12,'入力する'!$B$2:$B$201,"支出",'入力する'!$A$2:$A$201,"&gt;="&amp;DATE($B$3,1,1),'入力する'!$A$2:$A$201,"&lt;="&amp;DATE($B$3,12,31))</f>
        <v/>
      </c>
      <c r="D12" s="16">
        <f>IF($B12="","",$B12-$C12)</f>
        <v/>
      </c>
      <c r="E12" s="17">
        <f>IF($B$6=0,"",$C12/$B$6)</f>
        <v/>
      </c>
      <c r="F12" s="18">
        <f>IF($C12=0,"",RANK($C12,$C$9:$C$24))</f>
        <v/>
      </c>
    </row>
    <row r="13" ht="22" customHeight="1">
      <c r="A13" s="15" t="inlineStr">
        <is>
          <t>水道光熱</t>
        </is>
      </c>
      <c r="B13" s="34" t="n"/>
      <c r="C13" s="16">
        <f>SUMIFS('入力する'!$E$2:$E$201,'入力する'!$C$2:$C$201,$A13,'入力する'!$B$2:$B$201,"支出",'入力する'!$A$2:$A$201,"&gt;="&amp;DATE($B$3,1,1),'入力する'!$A$2:$A$201,"&lt;="&amp;DATE($B$3,12,31))</f>
        <v/>
      </c>
      <c r="D13" s="16">
        <f>IF($B13="","",$B13-$C13)</f>
        <v/>
      </c>
      <c r="E13" s="17">
        <f>IF($B$6=0,"",$C13/$B$6)</f>
        <v/>
      </c>
      <c r="F13" s="18">
        <f>IF($C13=0,"",RANK($C13,$C$9:$C$24))</f>
        <v/>
      </c>
    </row>
    <row r="14" ht="22" customHeight="1">
      <c r="A14" s="15" t="inlineStr">
        <is>
          <t>通信</t>
        </is>
      </c>
      <c r="B14" s="34" t="n"/>
      <c r="C14" s="16">
        <f>SUMIFS('入力する'!$E$2:$E$201,'入力する'!$C$2:$C$201,$A14,'入力する'!$B$2:$B$201,"支出",'入力する'!$A$2:$A$201,"&gt;="&amp;DATE($B$3,1,1),'入力する'!$A$2:$A$201,"&lt;="&amp;DATE($B$3,12,31))</f>
        <v/>
      </c>
      <c r="D14" s="16">
        <f>IF($B14="","",$B14-$C14)</f>
        <v/>
      </c>
      <c r="E14" s="17">
        <f>IF($B$6=0,"",$C14/$B$6)</f>
        <v/>
      </c>
      <c r="F14" s="18">
        <f>IF($C14=0,"",RANK($C14,$C$9:$C$24))</f>
        <v/>
      </c>
    </row>
    <row r="15" ht="22" customHeight="1">
      <c r="A15" s="15" t="inlineStr">
        <is>
          <t>交通</t>
        </is>
      </c>
      <c r="B15" s="34" t="n"/>
      <c r="C15" s="16">
        <f>SUMIFS('入力する'!$E$2:$E$201,'入力する'!$C$2:$C$201,$A15,'入力する'!$B$2:$B$201,"支出",'入力する'!$A$2:$A$201,"&gt;="&amp;DATE($B$3,1,1),'入力する'!$A$2:$A$201,"&lt;="&amp;DATE($B$3,12,31))</f>
        <v/>
      </c>
      <c r="D15" s="16">
        <f>IF($B15="","",$B15-$C15)</f>
        <v/>
      </c>
      <c r="E15" s="17">
        <f>IF($B$6=0,"",$C15/$B$6)</f>
        <v/>
      </c>
      <c r="F15" s="18">
        <f>IF($C15=0,"",RANK($C15,$C$9:$C$24))</f>
        <v/>
      </c>
    </row>
    <row r="16" ht="22" customHeight="1">
      <c r="A16" s="15" t="inlineStr">
        <is>
          <t>医療</t>
        </is>
      </c>
      <c r="B16" s="34" t="n"/>
      <c r="C16" s="16">
        <f>SUMIFS('入力する'!$E$2:$E$201,'入力する'!$C$2:$C$201,$A16,'入力する'!$B$2:$B$201,"支出",'入力する'!$A$2:$A$201,"&gt;="&amp;DATE($B$3,1,1),'入力する'!$A$2:$A$201,"&lt;="&amp;DATE($B$3,12,31))</f>
        <v/>
      </c>
      <c r="D16" s="16">
        <f>IF($B16="","",$B16-$C16)</f>
        <v/>
      </c>
      <c r="E16" s="17">
        <f>IF($B$6=0,"",$C16/$B$6)</f>
        <v/>
      </c>
      <c r="F16" s="18">
        <f>IF($C16=0,"",RANK($C16,$C$9:$C$24))</f>
        <v/>
      </c>
    </row>
    <row r="17" ht="22" customHeight="1">
      <c r="A17" s="15" t="inlineStr">
        <is>
          <t>教育</t>
        </is>
      </c>
      <c r="B17" s="34" t="n"/>
      <c r="C17" s="16">
        <f>SUMIFS('入力する'!$E$2:$E$201,'入力する'!$C$2:$C$201,$A17,'入力する'!$B$2:$B$201,"支出",'入力する'!$A$2:$A$201,"&gt;="&amp;DATE($B$3,1,1),'入力する'!$A$2:$A$201,"&lt;="&amp;DATE($B$3,12,31))</f>
        <v/>
      </c>
      <c r="D17" s="16">
        <f>IF($B17="","",$B17-$C17)</f>
        <v/>
      </c>
      <c r="E17" s="17">
        <f>IF($B$6=0,"",$C17/$B$6)</f>
        <v/>
      </c>
      <c r="F17" s="18">
        <f>IF($C17=0,"",RANK($C17,$C$9:$C$24))</f>
        <v/>
      </c>
    </row>
    <row r="18" ht="22" customHeight="1">
      <c r="A18" s="15" t="inlineStr">
        <is>
          <t>保険</t>
        </is>
      </c>
      <c r="B18" s="34" t="n"/>
      <c r="C18" s="16">
        <f>SUMIFS('入力する'!$E$2:$E$201,'入力する'!$C$2:$C$201,$A18,'入力する'!$B$2:$B$201,"支出",'入力する'!$A$2:$A$201,"&gt;="&amp;DATE($B$3,1,1),'入力する'!$A$2:$A$201,"&lt;="&amp;DATE($B$3,12,31))</f>
        <v/>
      </c>
      <c r="D18" s="16">
        <f>IF($B18="","",$B18-$C18)</f>
        <v/>
      </c>
      <c r="E18" s="17">
        <f>IF($B$6=0,"",$C18/$B$6)</f>
        <v/>
      </c>
      <c r="F18" s="18">
        <f>IF($C18=0,"",RANK($C18,$C$9:$C$24))</f>
        <v/>
      </c>
    </row>
    <row r="19" ht="22" customHeight="1">
      <c r="A19" s="15" t="inlineStr">
        <is>
          <t>交際</t>
        </is>
      </c>
      <c r="B19" s="34" t="n"/>
      <c r="C19" s="16">
        <f>SUMIFS('入力する'!$E$2:$E$201,'入力する'!$C$2:$C$201,$A19,'入力する'!$B$2:$B$201,"支出",'入力する'!$A$2:$A$201,"&gt;="&amp;DATE($B$3,1,1),'入力する'!$A$2:$A$201,"&lt;="&amp;DATE($B$3,12,31))</f>
        <v/>
      </c>
      <c r="D19" s="16">
        <f>IF($B19="","",$B19-$C19)</f>
        <v/>
      </c>
      <c r="E19" s="17">
        <f>IF($B$6=0,"",$C19/$B$6)</f>
        <v/>
      </c>
      <c r="F19" s="18">
        <f>IF($C19=0,"",RANK($C19,$C$9:$C$24))</f>
        <v/>
      </c>
    </row>
    <row r="20" ht="22" customHeight="1">
      <c r="A20" s="15" t="inlineStr">
        <is>
          <t>趣味・娯楽</t>
        </is>
      </c>
      <c r="B20" s="34" t="n"/>
      <c r="C20" s="16">
        <f>SUMIFS('入力する'!$E$2:$E$201,'入力する'!$C$2:$C$201,$A20,'入力する'!$B$2:$B$201,"支出",'入力する'!$A$2:$A$201,"&gt;="&amp;DATE($B$3,1,1),'入力する'!$A$2:$A$201,"&lt;="&amp;DATE($B$3,12,31))</f>
        <v/>
      </c>
      <c r="D20" s="16">
        <f>IF($B20="","",$B20-$C20)</f>
        <v/>
      </c>
      <c r="E20" s="17">
        <f>IF($B$6=0,"",$C20/$B$6)</f>
        <v/>
      </c>
      <c r="F20" s="18">
        <f>IF($C20=0,"",RANK($C20,$C$9:$C$24))</f>
        <v/>
      </c>
    </row>
    <row r="21" ht="22" customHeight="1">
      <c r="A21" s="15" t="inlineStr">
        <is>
          <t>衣服・美容</t>
        </is>
      </c>
      <c r="B21" s="34" t="n"/>
      <c r="C21" s="16">
        <f>SUMIFS('入力する'!$E$2:$E$201,'入力する'!$C$2:$C$201,$A21,'入力する'!$B$2:$B$201,"支出",'入力する'!$A$2:$A$201,"&gt;="&amp;DATE($B$3,1,1),'入力する'!$A$2:$A$201,"&lt;="&amp;DATE($B$3,12,31))</f>
        <v/>
      </c>
      <c r="D21" s="16">
        <f>IF($B21="","",$B21-$C21)</f>
        <v/>
      </c>
      <c r="E21" s="17">
        <f>IF($B$6=0,"",$C21/$B$6)</f>
        <v/>
      </c>
      <c r="F21" s="18">
        <f>IF($C21=0,"",RANK($C21,$C$9:$C$24))</f>
        <v/>
      </c>
    </row>
    <row r="22" ht="22" customHeight="1">
      <c r="A22" s="15" t="inlineStr">
        <is>
          <t>こども</t>
        </is>
      </c>
      <c r="B22" s="34" t="n"/>
      <c r="C22" s="16">
        <f>SUMIFS('入力する'!$E$2:$E$201,'入力する'!$C$2:$C$201,$A22,'入力する'!$B$2:$B$201,"支出",'入力する'!$A$2:$A$201,"&gt;="&amp;DATE($B$3,1,1),'入力する'!$A$2:$A$201,"&lt;="&amp;DATE($B$3,12,31))</f>
        <v/>
      </c>
      <c r="D22" s="16">
        <f>IF($B22="","",$B22-$C22)</f>
        <v/>
      </c>
      <c r="E22" s="17">
        <f>IF($B$6=0,"",$C22/$B$6)</f>
        <v/>
      </c>
      <c r="F22" s="18">
        <f>IF($C22=0,"",RANK($C22,$C$9:$C$24))</f>
        <v/>
      </c>
    </row>
    <row r="23" ht="22" customHeight="1">
      <c r="A23" s="15" t="inlineStr">
        <is>
          <t>税金</t>
        </is>
      </c>
      <c r="B23" s="34" t="n"/>
      <c r="C23" s="16">
        <f>SUMIFS('入力する'!$E$2:$E$201,'入力する'!$C$2:$C$201,$A23,'入力する'!$B$2:$B$201,"支出",'入力する'!$A$2:$A$201,"&gt;="&amp;DATE($B$3,1,1),'入力する'!$A$2:$A$201,"&lt;="&amp;DATE($B$3,12,31))</f>
        <v/>
      </c>
      <c r="D23" s="16">
        <f>IF($B23="","",$B23-$C23)</f>
        <v/>
      </c>
      <c r="E23" s="17">
        <f>IF($B$6=0,"",$C23/$B$6)</f>
        <v/>
      </c>
      <c r="F23" s="18">
        <f>IF($C23=0,"",RANK($C23,$C$9:$C$24))</f>
        <v/>
      </c>
    </row>
    <row r="24" ht="22" customHeight="1">
      <c r="A24" s="15" t="inlineStr">
        <is>
          <t>その他</t>
        </is>
      </c>
      <c r="B24" s="34" t="n"/>
      <c r="C24" s="16">
        <f>SUMIFS('入力する'!$E$2:$E$201,'入力する'!$C$2:$C$201,$A24,'入力する'!$B$2:$B$201,"支出",'入力する'!$A$2:$A$201,"&gt;="&amp;DATE($B$3,1,1),'入力する'!$A$2:$A$201,"&lt;="&amp;DATE($B$3,12,31))</f>
        <v/>
      </c>
      <c r="D24" s="16">
        <f>IF($B24="","",$B24-$C24)</f>
        <v/>
      </c>
      <c r="E24" s="17">
        <f>IF($B$6=0,"",$C24/$B$6)</f>
        <v/>
      </c>
      <c r="F24" s="18">
        <f>IF($C24=0,"",RANK($C24,$C$9:$C$24))</f>
        <v/>
      </c>
    </row>
    <row r="25" ht="22" customHeight="1">
      <c r="A25" s="19" t="inlineStr">
        <is>
          <t>合計</t>
        </is>
      </c>
      <c r="B25" s="20">
        <f>SUM(B9:B24)</f>
        <v/>
      </c>
      <c r="C25" s="20">
        <f>SUM(C9:C24)</f>
        <v/>
      </c>
      <c r="D25" s="20">
        <f>B25-C25</f>
        <v/>
      </c>
      <c r="E25" s="21">
        <f>IF($B$6=0,"",$C25/$B$6)</f>
        <v/>
      </c>
      <c r="F25" s="22" t="n"/>
    </row>
    <row r="26"/>
    <row r="27" ht="22" customHeight="1">
      <c r="A27" s="23" t="inlineStr">
        <is>
          <t>月ごとの動き(対象年)</t>
        </is>
      </c>
    </row>
    <row r="28" ht="26" customHeight="1">
      <c r="A28" s="1" t="inlineStr">
        <is>
          <t>月</t>
        </is>
      </c>
      <c r="B28" s="1" t="inlineStr">
        <is>
          <t>収入</t>
        </is>
      </c>
      <c r="C28" s="1" t="inlineStr">
        <is>
          <t>支出</t>
        </is>
      </c>
      <c r="D28" s="1" t="inlineStr">
        <is>
          <t>収支</t>
        </is>
      </c>
      <c r="E28" s="1" t="inlineStr">
        <is>
          <t>累計収支</t>
        </is>
      </c>
      <c r="F28" s="1" t="inlineStr">
        <is>
          <t>月の予算めやす</t>
        </is>
      </c>
      <c r="G28" s="1" t="inlineStr">
        <is>
          <t>めやすとの差</t>
        </is>
      </c>
    </row>
    <row r="29" ht="22" customHeight="1">
      <c r="A29" s="24" t="inlineStr">
        <is>
          <t>1月</t>
        </is>
      </c>
      <c r="B29" s="16">
        <f>SUMIFS('入力する'!$E$2:$E$201,'入力する'!$B$2:$B$201,"収入",'入力する'!$A$2:$A$201,"&gt;="&amp;DATE($B$3,1,1),'入力する'!$A$2:$A$201,"&lt;="&amp;DATE($B$3,2,0))</f>
        <v/>
      </c>
      <c r="C29" s="16">
        <f>SUMIFS('入力する'!$E$2:$E$201,'入力する'!$B$2:$B$201,"支出",'入力する'!$A$2:$A$201,"&gt;="&amp;DATE($B$3,1,1),'入力する'!$A$2:$A$201,"&lt;="&amp;DATE($B$3,2,0))</f>
        <v/>
      </c>
      <c r="D29" s="16">
        <f>B29-C29</f>
        <v/>
      </c>
      <c r="E29" s="16">
        <f>D29</f>
        <v/>
      </c>
      <c r="F29" s="16">
        <f>IF($B$25=0,"",ROUND($B$25/12,0))</f>
        <v/>
      </c>
      <c r="G29" s="16">
        <f>IF($F29="","",$F29-$C29)</f>
        <v/>
      </c>
    </row>
    <row r="30" ht="22" customHeight="1">
      <c r="A30" s="24" t="inlineStr">
        <is>
          <t>2月</t>
        </is>
      </c>
      <c r="B30" s="16">
        <f>SUMIFS('入力する'!$E$2:$E$201,'入力する'!$B$2:$B$201,"収入",'入力する'!$A$2:$A$201,"&gt;="&amp;DATE($B$3,2,1),'入力する'!$A$2:$A$201,"&lt;="&amp;DATE($B$3,3,0))</f>
        <v/>
      </c>
      <c r="C30" s="16">
        <f>SUMIFS('入力する'!$E$2:$E$201,'入力する'!$B$2:$B$201,"支出",'入力する'!$A$2:$A$201,"&gt;="&amp;DATE($B$3,2,1),'入力する'!$A$2:$A$201,"&lt;="&amp;DATE($B$3,3,0))</f>
        <v/>
      </c>
      <c r="D30" s="16">
        <f>B30-C30</f>
        <v/>
      </c>
      <c r="E30" s="16">
        <f>E29+D30</f>
        <v/>
      </c>
      <c r="F30" s="16">
        <f>IF($B$25=0,"",ROUND($B$25/12,0))</f>
        <v/>
      </c>
      <c r="G30" s="16">
        <f>IF($F30="","",$F30-$C30)</f>
        <v/>
      </c>
    </row>
    <row r="31" ht="22" customHeight="1">
      <c r="A31" s="24" t="inlineStr">
        <is>
          <t>3月</t>
        </is>
      </c>
      <c r="B31" s="16">
        <f>SUMIFS('入力する'!$E$2:$E$201,'入力する'!$B$2:$B$201,"収入",'入力する'!$A$2:$A$201,"&gt;="&amp;DATE($B$3,3,1),'入力する'!$A$2:$A$201,"&lt;="&amp;DATE($B$3,4,0))</f>
        <v/>
      </c>
      <c r="C31" s="16">
        <f>SUMIFS('入力する'!$E$2:$E$201,'入力する'!$B$2:$B$201,"支出",'入力する'!$A$2:$A$201,"&gt;="&amp;DATE($B$3,3,1),'入力する'!$A$2:$A$201,"&lt;="&amp;DATE($B$3,4,0))</f>
        <v/>
      </c>
      <c r="D31" s="16">
        <f>B31-C31</f>
        <v/>
      </c>
      <c r="E31" s="16">
        <f>E30+D31</f>
        <v/>
      </c>
      <c r="F31" s="16">
        <f>IF($B$25=0,"",ROUND($B$25/12,0))</f>
        <v/>
      </c>
      <c r="G31" s="16">
        <f>IF($F31="","",$F31-$C31)</f>
        <v/>
      </c>
    </row>
    <row r="32" ht="22" customHeight="1">
      <c r="A32" s="24" t="inlineStr">
        <is>
          <t>4月</t>
        </is>
      </c>
      <c r="B32" s="16">
        <f>SUMIFS('入力する'!$E$2:$E$201,'入力する'!$B$2:$B$201,"収入",'入力する'!$A$2:$A$201,"&gt;="&amp;DATE($B$3,4,1),'入力する'!$A$2:$A$201,"&lt;="&amp;DATE($B$3,5,0))</f>
        <v/>
      </c>
      <c r="C32" s="16">
        <f>SUMIFS('入力する'!$E$2:$E$201,'入力する'!$B$2:$B$201,"支出",'入力する'!$A$2:$A$201,"&gt;="&amp;DATE($B$3,4,1),'入力する'!$A$2:$A$201,"&lt;="&amp;DATE($B$3,5,0))</f>
        <v/>
      </c>
      <c r="D32" s="16">
        <f>B32-C32</f>
        <v/>
      </c>
      <c r="E32" s="16">
        <f>E31+D32</f>
        <v/>
      </c>
      <c r="F32" s="16">
        <f>IF($B$25=0,"",ROUND($B$25/12,0))</f>
        <v/>
      </c>
      <c r="G32" s="16">
        <f>IF($F32="","",$F32-$C32)</f>
        <v/>
      </c>
    </row>
    <row r="33" ht="22" customHeight="1">
      <c r="A33" s="24" t="inlineStr">
        <is>
          <t>5月</t>
        </is>
      </c>
      <c r="B33" s="16">
        <f>SUMIFS('入力する'!$E$2:$E$201,'入力する'!$B$2:$B$201,"収入",'入力する'!$A$2:$A$201,"&gt;="&amp;DATE($B$3,5,1),'入力する'!$A$2:$A$201,"&lt;="&amp;DATE($B$3,6,0))</f>
        <v/>
      </c>
      <c r="C33" s="16">
        <f>SUMIFS('入力する'!$E$2:$E$201,'入力する'!$B$2:$B$201,"支出",'入力する'!$A$2:$A$201,"&gt;="&amp;DATE($B$3,5,1),'入力する'!$A$2:$A$201,"&lt;="&amp;DATE($B$3,6,0))</f>
        <v/>
      </c>
      <c r="D33" s="16">
        <f>B33-C33</f>
        <v/>
      </c>
      <c r="E33" s="16">
        <f>E32+D33</f>
        <v/>
      </c>
      <c r="F33" s="16">
        <f>IF($B$25=0,"",ROUND($B$25/12,0))</f>
        <v/>
      </c>
      <c r="G33" s="16">
        <f>IF($F33="","",$F33-$C33)</f>
        <v/>
      </c>
    </row>
    <row r="34" ht="22" customHeight="1">
      <c r="A34" s="24" t="inlineStr">
        <is>
          <t>6月</t>
        </is>
      </c>
      <c r="B34" s="16">
        <f>SUMIFS('入力する'!$E$2:$E$201,'入力する'!$B$2:$B$201,"収入",'入力する'!$A$2:$A$201,"&gt;="&amp;DATE($B$3,6,1),'入力する'!$A$2:$A$201,"&lt;="&amp;DATE($B$3,7,0))</f>
        <v/>
      </c>
      <c r="C34" s="16">
        <f>SUMIFS('入力する'!$E$2:$E$201,'入力する'!$B$2:$B$201,"支出",'入力する'!$A$2:$A$201,"&gt;="&amp;DATE($B$3,6,1),'入力する'!$A$2:$A$201,"&lt;="&amp;DATE($B$3,7,0))</f>
        <v/>
      </c>
      <c r="D34" s="16">
        <f>B34-C34</f>
        <v/>
      </c>
      <c r="E34" s="16">
        <f>E33+D34</f>
        <v/>
      </c>
      <c r="F34" s="16">
        <f>IF($B$25=0,"",ROUND($B$25/12,0))</f>
        <v/>
      </c>
      <c r="G34" s="16">
        <f>IF($F34="","",$F34-$C34)</f>
        <v/>
      </c>
    </row>
    <row r="35" ht="22" customHeight="1">
      <c r="A35" s="24" t="inlineStr">
        <is>
          <t>7月</t>
        </is>
      </c>
      <c r="B35" s="16">
        <f>SUMIFS('入力する'!$E$2:$E$201,'入力する'!$B$2:$B$201,"収入",'入力する'!$A$2:$A$201,"&gt;="&amp;DATE($B$3,7,1),'入力する'!$A$2:$A$201,"&lt;="&amp;DATE($B$3,8,0))</f>
        <v/>
      </c>
      <c r="C35" s="16">
        <f>SUMIFS('入力する'!$E$2:$E$201,'入力する'!$B$2:$B$201,"支出",'入力する'!$A$2:$A$201,"&gt;="&amp;DATE($B$3,7,1),'入力する'!$A$2:$A$201,"&lt;="&amp;DATE($B$3,8,0))</f>
        <v/>
      </c>
      <c r="D35" s="16">
        <f>B35-C35</f>
        <v/>
      </c>
      <c r="E35" s="16">
        <f>E34+D35</f>
        <v/>
      </c>
      <c r="F35" s="16">
        <f>IF($B$25=0,"",ROUND($B$25/12,0))</f>
        <v/>
      </c>
      <c r="G35" s="16">
        <f>IF($F35="","",$F35-$C35)</f>
        <v/>
      </c>
    </row>
    <row r="36" ht="22" customHeight="1">
      <c r="A36" s="24" t="inlineStr">
        <is>
          <t>8月</t>
        </is>
      </c>
      <c r="B36" s="16">
        <f>SUMIFS('入力する'!$E$2:$E$201,'入力する'!$B$2:$B$201,"収入",'入力する'!$A$2:$A$201,"&gt;="&amp;DATE($B$3,8,1),'入力する'!$A$2:$A$201,"&lt;="&amp;DATE($B$3,9,0))</f>
        <v/>
      </c>
      <c r="C36" s="16">
        <f>SUMIFS('入力する'!$E$2:$E$201,'入力する'!$B$2:$B$201,"支出",'入力する'!$A$2:$A$201,"&gt;="&amp;DATE($B$3,8,1),'入力する'!$A$2:$A$201,"&lt;="&amp;DATE($B$3,9,0))</f>
        <v/>
      </c>
      <c r="D36" s="16">
        <f>B36-C36</f>
        <v/>
      </c>
      <c r="E36" s="16">
        <f>E35+D36</f>
        <v/>
      </c>
      <c r="F36" s="16">
        <f>IF($B$25=0,"",ROUND($B$25/12,0))</f>
        <v/>
      </c>
      <c r="G36" s="16">
        <f>IF($F36="","",$F36-$C36)</f>
        <v/>
      </c>
    </row>
    <row r="37" ht="22" customHeight="1">
      <c r="A37" s="24" t="inlineStr">
        <is>
          <t>9月</t>
        </is>
      </c>
      <c r="B37" s="16">
        <f>SUMIFS('入力する'!$E$2:$E$201,'入力する'!$B$2:$B$201,"収入",'入力する'!$A$2:$A$201,"&gt;="&amp;DATE($B$3,9,1),'入力する'!$A$2:$A$201,"&lt;="&amp;DATE($B$3,10,0))</f>
        <v/>
      </c>
      <c r="C37" s="16">
        <f>SUMIFS('入力する'!$E$2:$E$201,'入力する'!$B$2:$B$201,"支出",'入力する'!$A$2:$A$201,"&gt;="&amp;DATE($B$3,9,1),'入力する'!$A$2:$A$201,"&lt;="&amp;DATE($B$3,10,0))</f>
        <v/>
      </c>
      <c r="D37" s="16">
        <f>B37-C37</f>
        <v/>
      </c>
      <c r="E37" s="16">
        <f>E36+D37</f>
        <v/>
      </c>
      <c r="F37" s="16">
        <f>IF($B$25=0,"",ROUND($B$25/12,0))</f>
        <v/>
      </c>
      <c r="G37" s="16">
        <f>IF($F37="","",$F37-$C37)</f>
        <v/>
      </c>
    </row>
    <row r="38" ht="22" customHeight="1">
      <c r="A38" s="24" t="inlineStr">
        <is>
          <t>10月</t>
        </is>
      </c>
      <c r="B38" s="16">
        <f>SUMIFS('入力する'!$E$2:$E$201,'入力する'!$B$2:$B$201,"収入",'入力する'!$A$2:$A$201,"&gt;="&amp;DATE($B$3,10,1),'入力する'!$A$2:$A$201,"&lt;="&amp;DATE($B$3,11,0))</f>
        <v/>
      </c>
      <c r="C38" s="16">
        <f>SUMIFS('入力する'!$E$2:$E$201,'入力する'!$B$2:$B$201,"支出",'入力する'!$A$2:$A$201,"&gt;="&amp;DATE($B$3,10,1),'入力する'!$A$2:$A$201,"&lt;="&amp;DATE($B$3,11,0))</f>
        <v/>
      </c>
      <c r="D38" s="16">
        <f>B38-C38</f>
        <v/>
      </c>
      <c r="E38" s="16">
        <f>E37+D38</f>
        <v/>
      </c>
      <c r="F38" s="16">
        <f>IF($B$25=0,"",ROUND($B$25/12,0))</f>
        <v/>
      </c>
      <c r="G38" s="16">
        <f>IF($F38="","",$F38-$C38)</f>
        <v/>
      </c>
    </row>
    <row r="39" ht="22" customHeight="1">
      <c r="A39" s="24" t="inlineStr">
        <is>
          <t>11月</t>
        </is>
      </c>
      <c r="B39" s="16">
        <f>SUMIFS('入力する'!$E$2:$E$201,'入力する'!$B$2:$B$201,"収入",'入力する'!$A$2:$A$201,"&gt;="&amp;DATE($B$3,11,1),'入力する'!$A$2:$A$201,"&lt;="&amp;DATE($B$3,12,0))</f>
        <v/>
      </c>
      <c r="C39" s="16">
        <f>SUMIFS('入力する'!$E$2:$E$201,'入力する'!$B$2:$B$201,"支出",'入力する'!$A$2:$A$201,"&gt;="&amp;DATE($B$3,11,1),'入力する'!$A$2:$A$201,"&lt;="&amp;DATE($B$3,12,0))</f>
        <v/>
      </c>
      <c r="D39" s="16">
        <f>B39-C39</f>
        <v/>
      </c>
      <c r="E39" s="16">
        <f>E38+D39</f>
        <v/>
      </c>
      <c r="F39" s="16">
        <f>IF($B$25=0,"",ROUND($B$25/12,0))</f>
        <v/>
      </c>
      <c r="G39" s="16">
        <f>IF($F39="","",$F39-$C39)</f>
        <v/>
      </c>
    </row>
    <row r="40" ht="22" customHeight="1">
      <c r="A40" s="24" t="inlineStr">
        <is>
          <t>12月</t>
        </is>
      </c>
      <c r="B40" s="16">
        <f>SUMIFS('入力する'!$E$2:$E$201,'入力する'!$B$2:$B$201,"収入",'入力する'!$A$2:$A$201,"&gt;="&amp;DATE($B$3,12,1),'入力する'!$A$2:$A$201,"&lt;="&amp;DATE($B$3,13,0))</f>
        <v/>
      </c>
      <c r="C40" s="16">
        <f>SUMIFS('入力する'!$E$2:$E$201,'入力する'!$B$2:$B$201,"支出",'入力する'!$A$2:$A$201,"&gt;="&amp;DATE($B$3,12,1),'入力する'!$A$2:$A$201,"&lt;="&amp;DATE($B$3,13,0))</f>
        <v/>
      </c>
      <c r="D40" s="16">
        <f>B40-C40</f>
        <v/>
      </c>
      <c r="E40" s="16">
        <f>E39+D40</f>
        <v/>
      </c>
      <c r="F40" s="16">
        <f>IF($B$25=0,"",ROUND($B$25/12,0))</f>
        <v/>
      </c>
      <c r="G40" s="16">
        <f>IF($F40="","",$F40-$C40)</f>
        <v/>
      </c>
    </row>
    <row r="41" ht="22" customHeight="1">
      <c r="A41" s="25" t="inlineStr">
        <is>
          <t>合計</t>
        </is>
      </c>
      <c r="B41" s="20">
        <f>SUM(B29:B40)</f>
        <v/>
      </c>
      <c r="C41" s="20">
        <f>SUM(C29:C40)</f>
        <v/>
      </c>
      <c r="D41" s="20">
        <f>B41-C41</f>
        <v/>
      </c>
      <c r="E41" s="20">
        <f>E40</f>
        <v/>
      </c>
      <c r="F41" s="20">
        <f>IF($B$25=0,"",$B$25)</f>
        <v/>
      </c>
      <c r="G41" s="20">
        <f>IF($F41="","",$F41-$C41)</f>
        <v/>
      </c>
    </row>
    <row r="42"/>
    <row r="43" ht="22" customHeight="1">
      <c r="A43" s="23" t="inlineStr">
        <is>
          <t>支払方法の内訳(支出・対象年)</t>
        </is>
      </c>
    </row>
    <row r="44" ht="26" customHeight="1">
      <c r="A44" s="1" t="inlineStr">
        <is>
          <t>支払方法</t>
        </is>
      </c>
      <c r="B44" s="1" t="inlineStr">
        <is>
          <t>支出の金額</t>
        </is>
      </c>
      <c r="C44" s="1" t="inlineStr">
        <is>
          <t>件数</t>
        </is>
      </c>
      <c r="D44" s="1" t="inlineStr">
        <is>
          <t>構成比</t>
        </is>
      </c>
    </row>
    <row r="45" ht="22" customHeight="1">
      <c r="A45" s="15" t="inlineStr">
        <is>
          <t>現金</t>
        </is>
      </c>
      <c r="B45" s="16">
        <f>SUMIFS('入力する'!$E$2:$E$201,'入力する'!$F$2:$F$201,$A45,'入力する'!$B$2:$B$201,"支出",'入力する'!$A$2:$A$201,"&gt;="&amp;DATE($B$3,1,1),'入力する'!$A$2:$A$201,"&lt;="&amp;DATE($B$3,12,31))</f>
        <v/>
      </c>
      <c r="C45" s="26">
        <f>COUNTIFS('入力する'!$F$2:$F$201,$A45,'入力する'!$B$2:$B$201,"支出",'入力する'!$A$2:$A$201,"&gt;="&amp;DATE($B$3,1,1),'入力する'!$A$2:$A$201,"&lt;="&amp;DATE($B$3,12,31))</f>
        <v/>
      </c>
      <c r="D45" s="17">
        <f>IF($B$6=0,"",$B45/$B$6)</f>
        <v/>
      </c>
    </row>
    <row r="46" ht="22" customHeight="1">
      <c r="A46" s="15" t="inlineStr">
        <is>
          <t>クレジット</t>
        </is>
      </c>
      <c r="B46" s="16">
        <f>SUMIFS('入力する'!$E$2:$E$201,'入力する'!$F$2:$F$201,$A46,'入力する'!$B$2:$B$201,"支出",'入力する'!$A$2:$A$201,"&gt;="&amp;DATE($B$3,1,1),'入力する'!$A$2:$A$201,"&lt;="&amp;DATE($B$3,12,31))</f>
        <v/>
      </c>
      <c r="C46" s="26">
        <f>COUNTIFS('入力する'!$F$2:$F$201,$A46,'入力する'!$B$2:$B$201,"支出",'入力する'!$A$2:$A$201,"&gt;="&amp;DATE($B$3,1,1),'入力する'!$A$2:$A$201,"&lt;="&amp;DATE($B$3,12,31))</f>
        <v/>
      </c>
      <c r="D46" s="17">
        <f>IF($B$6=0,"",$B46/$B$6)</f>
        <v/>
      </c>
    </row>
    <row r="47" ht="22" customHeight="1">
      <c r="A47" s="15" t="inlineStr">
        <is>
          <t>口座振替</t>
        </is>
      </c>
      <c r="B47" s="16">
        <f>SUMIFS('入力する'!$E$2:$E$201,'入力する'!$F$2:$F$201,$A47,'入力する'!$B$2:$B$201,"支出",'入力する'!$A$2:$A$201,"&gt;="&amp;DATE($B$3,1,1),'入力する'!$A$2:$A$201,"&lt;="&amp;DATE($B$3,12,31))</f>
        <v/>
      </c>
      <c r="C47" s="26">
        <f>COUNTIFS('入力する'!$F$2:$F$201,$A47,'入力する'!$B$2:$B$201,"支出",'入力する'!$A$2:$A$201,"&gt;="&amp;DATE($B$3,1,1),'入力する'!$A$2:$A$201,"&lt;="&amp;DATE($B$3,12,31))</f>
        <v/>
      </c>
      <c r="D47" s="17">
        <f>IF($B$6=0,"",$B47/$B$6)</f>
        <v/>
      </c>
    </row>
    <row r="48" ht="22" customHeight="1">
      <c r="A48" s="15" t="inlineStr">
        <is>
          <t>電子マネー</t>
        </is>
      </c>
      <c r="B48" s="16">
        <f>SUMIFS('入力する'!$E$2:$E$201,'入力する'!$F$2:$F$201,$A48,'入力する'!$B$2:$B$201,"支出",'入力する'!$A$2:$A$201,"&gt;="&amp;DATE($B$3,1,1),'入力する'!$A$2:$A$201,"&lt;="&amp;DATE($B$3,12,31))</f>
        <v/>
      </c>
      <c r="C48" s="26">
        <f>COUNTIFS('入力する'!$F$2:$F$201,$A48,'入力する'!$B$2:$B$201,"支出",'入力する'!$A$2:$A$201,"&gt;="&amp;DATE($B$3,1,1),'入力する'!$A$2:$A$201,"&lt;="&amp;DATE($B$3,12,31))</f>
        <v/>
      </c>
      <c r="D48" s="17">
        <f>IF($B$6=0,"",$B48/$B$6)</f>
        <v/>
      </c>
    </row>
    <row r="49" ht="22" customHeight="1">
      <c r="A49" s="15" t="inlineStr">
        <is>
          <t>その他</t>
        </is>
      </c>
      <c r="B49" s="16">
        <f>SUMIFS('入力する'!$E$2:$E$201,'入力する'!$F$2:$F$201,$A49,'入力する'!$B$2:$B$201,"支出",'入力する'!$A$2:$A$201,"&gt;="&amp;DATE($B$3,1,1),'入力する'!$A$2:$A$201,"&lt;="&amp;DATE($B$3,12,31))</f>
        <v/>
      </c>
      <c r="C49" s="26">
        <f>COUNTIFS('入力する'!$F$2:$F$201,$A49,'入力する'!$B$2:$B$201,"支出",'入力する'!$A$2:$A$201,"&gt;="&amp;DATE($B$3,1,1),'入力する'!$A$2:$A$201,"&lt;="&amp;DATE($B$3,12,31))</f>
        <v/>
      </c>
      <c r="D49" s="17">
        <f>IF($B$6=0,"",$B49/$B$6)</f>
        <v/>
      </c>
    </row>
    <row r="50" ht="22" customHeight="1">
      <c r="A50" s="19" t="inlineStr">
        <is>
          <t>合計</t>
        </is>
      </c>
      <c r="B50" s="20">
        <f>SUM(B45:B49)</f>
        <v/>
      </c>
      <c r="C50" s="27">
        <f>SUM(C45:C49)</f>
        <v/>
      </c>
      <c r="D50" s="21">
        <f>IF($B$6=0,"",$B50/$B$6)</f>
        <v/>
      </c>
    </row>
    <row r="51"/>
    <row r="52" ht="22" customHeight="1">
      <c r="A52" s="28" t="inlineStr">
        <is>
          <t>このテンプレートは自由に使ってかまいません。改変・再配布も可です。</t>
        </is>
      </c>
    </row>
    <row r="53" ht="22" customHeight="1">
      <c r="A53" s="28" t="inlineStr">
        <is>
          <t>配布元: 副業ポートフォリオ https://satoru-log.jp</t>
        </is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A29"/>
  <sheetViews>
    <sheetView showGridLines="0" tabSelected="0" workbookViewId="0">
      <selection activeCell="A1" sqref="A1"/>
    </sheetView>
  </sheetViews>
  <sheetFormatPr baseColWidth="8" defaultRowHeight="15"/>
  <cols>
    <col width="108" customWidth="1" min="1" max="1"/>
  </cols>
  <sheetData>
    <row r="1" ht="32" customHeight="1">
      <c r="A1" s="8" t="inlineStr">
        <is>
          <t>かんたん家計簿 — 使い方と注意</t>
        </is>
      </c>
    </row>
    <row r="2" ht="22" customHeight="1">
      <c r="A2" s="29" t="inlineStr">
        <is>
          <t>月ごとに1枚ずつ作らなくても、この1ファイルで1年分を記録して月別に見られます。</t>
        </is>
      </c>
    </row>
    <row r="3" ht="10" customHeight="1">
      <c r="A3" s="29" t="n"/>
    </row>
    <row r="4" ht="26" customHeight="1">
      <c r="A4" s="30" t="inlineStr">
        <is>
          <t>1. 記録する</t>
        </is>
      </c>
    </row>
    <row r="5" ht="22" customHeight="1">
      <c r="A5" s="29" t="inlineStr">
        <is>
          <t>・シート「入力する」に、日付・区分・費目・内容・金額を上から順に入れます。</t>
        </is>
      </c>
    </row>
    <row r="6" ht="22" customHeight="1">
      <c r="A6" s="29" t="inlineStr">
        <is>
          <t>・区分(支出/収入)・費目・支払方法はプルダウンから選べます。</t>
        </is>
      </c>
    </row>
    <row r="7" ht="22" customHeight="1">
      <c r="A7" s="29" t="inlineStr">
        <is>
          <t>・金額にマイナスは使いません。収入のときは区分を「収入」にしてください。</t>
        </is>
      </c>
    </row>
    <row r="8" ht="22" customHeight="1">
      <c r="A8" s="29" t="inlineStr">
        <is>
          <t>・右端の「月」の列は日付から自動で入ります。触らなくて大丈夫です。</t>
        </is>
      </c>
    </row>
    <row r="9" ht="10" customHeight="1">
      <c r="A9" s="29" t="n"/>
    </row>
    <row r="10" ht="26" customHeight="1">
      <c r="A10" s="30" t="inlineStr">
        <is>
          <t>2. 予算を決める</t>
        </is>
      </c>
    </row>
    <row r="11" ht="22" customHeight="1">
      <c r="A11" s="29" t="inlineStr">
        <is>
          <t>・「集計を見る」の薄い黄色の「予算(年)」に、費目ごとの1年分の予算を入れます。</t>
        </is>
      </c>
    </row>
    <row r="12" ht="22" customHeight="1">
      <c r="A12" s="29" t="inlineStr">
        <is>
          <t>・「差額(予算-実績)」がマイナスなら使いすぎ、プラスならまだ余りがあります。</t>
        </is>
      </c>
    </row>
    <row r="13" ht="22" customHeight="1">
      <c r="A13" s="29" t="inlineStr">
        <is>
          <t>・月ごとの表には「月の予算めやす」(年間予算÷12)と、その差も出ます。</t>
        </is>
      </c>
    </row>
    <row r="14" ht="10" customHeight="1">
      <c r="A14" s="29" t="n"/>
    </row>
    <row r="15" ht="26" customHeight="1">
      <c r="A15" s="30" t="inlineStr">
        <is>
          <t>3. 集計を見る</t>
        </is>
      </c>
    </row>
    <row r="16" ht="22" customHeight="1">
      <c r="A16" s="29" t="inlineStr">
        <is>
          <t>・「対象年」に年(西暦)を入れると、その1年分だけの集計に切り替わります。</t>
        </is>
      </c>
    </row>
    <row r="17" ht="22" customHeight="1">
      <c r="A17" s="29" t="inlineStr">
        <is>
          <t>・費目別の実績・構成比・順位、月ごとの収入と支出と収支、累計収支が自動で出ます。</t>
        </is>
      </c>
    </row>
    <row r="18" ht="22" customHeight="1">
      <c r="A18" s="29" t="inlineStr">
        <is>
          <t>・グラフは3つ(費目別の予算と実績/月ごとの動き/支払方法の内訳)が自動で描かれます。</t>
        </is>
      </c>
    </row>
    <row r="19" ht="10" customHeight="1">
      <c r="A19" s="29" t="n"/>
    </row>
    <row r="20" ht="26" customHeight="1">
      <c r="A20" s="30" t="inlineStr">
        <is>
          <t>注意</t>
        </is>
      </c>
    </row>
    <row r="21" ht="22" customHeight="1">
      <c r="A21" s="29" t="inlineStr">
        <is>
          <t>・薄い黄色のセルが入力欄です。薄い青のセルは計算式なので上書きしないでください。</t>
        </is>
      </c>
    </row>
    <row r="22" ht="22" customHeight="1">
      <c r="A22" s="29" t="inlineStr">
        <is>
          <t>・入力は200行まで。足りないときは行を挿入し、上の行の「月」の式をコピーしてください。</t>
        </is>
      </c>
    </row>
    <row r="23" ht="22" customHeight="1">
      <c r="A23" s="29" t="inlineStr">
        <is>
          <t>・日付は 2026/4/1 のように西暦で入れます。文字で「4月1日」と書くと集計されません。</t>
        </is>
      </c>
    </row>
    <row r="24" ht="22" customHeight="1">
      <c r="A24" s="29" t="inlineStr">
        <is>
          <t>・集計とグラフはExcelで開いたときに計算されます。表示が古いときはF9キーを押します。</t>
        </is>
      </c>
    </row>
    <row r="25" ht="22" customHeight="1">
      <c r="A25" s="29" t="inlineStr">
        <is>
          <t>・Excel以外(Googleスプレッドシート等)では、グラフやプルダウンの見え方が変わることがあります。</t>
        </is>
      </c>
    </row>
    <row r="26" ht="10" customHeight="1">
      <c r="A26" s="29" t="n"/>
    </row>
    <row r="27" ht="26" customHeight="1">
      <c r="A27" s="30" t="inlineStr">
        <is>
          <t>ライセンス</t>
        </is>
      </c>
    </row>
    <row r="28" ht="22" customHeight="1">
      <c r="A28" s="29" t="inlineStr">
        <is>
          <t>このテンプレートは自由に使ってかまいません。改変・再配布も可です。</t>
        </is>
      </c>
    </row>
    <row r="29" ht="22" customHeight="1">
      <c r="A29" s="29" t="inlineStr">
        <is>
          <t>配布元: 副業ポートフォリオ https://satoru-log.jp</t>
        </is>
      </c>
    </row>
  </sheetData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2026-09-26T21:32:09Z</dcterms:created>
  <dcterms:modified xmlns:dcterms="http://purl.org/dc/terms/" xmlns:xsi="http://www.w3.org/2001/XMLSchema-instance" xsi:type="dcterms:W3CDTF">2026-09-26T21:32:10Z</dcterms:modified>
</cp:coreProperties>
</file>